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A" sheetId="1" r:id="rId1"/>
  </sheets>
  <definedNames>
    <definedName name="_xlnm._FilterDatabase" localSheetId="0" hidden="1">MA!$A$1:$E$45</definedName>
    <definedName name="_xlnm.Print_Area" localSheetId="0">MA!$A$1:$E$45</definedName>
    <definedName name="_xlnm.Print_Titles" localSheetId="0">MA!$1:$1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43" i="1"/>
  <c r="E37" i="1"/>
  <c r="E6" i="1"/>
  <c r="E11" i="1"/>
  <c r="E24" i="1"/>
  <c r="E21" i="1"/>
  <c r="E18" i="1"/>
  <c r="E17" i="1"/>
  <c r="E20" i="1"/>
  <c r="E32" i="1"/>
  <c r="E8" i="1"/>
  <c r="E16" i="1"/>
  <c r="E29" i="1"/>
  <c r="E7" i="1"/>
  <c r="E13" i="1"/>
  <c r="E19" i="1"/>
  <c r="E9" i="1"/>
  <c r="E2" i="1"/>
  <c r="E34" i="1"/>
  <c r="E14" i="1"/>
  <c r="E38" i="1"/>
  <c r="E22" i="1"/>
  <c r="E36" i="1"/>
  <c r="E44" i="1"/>
  <c r="E41" i="1"/>
  <c r="E15" i="1"/>
  <c r="E26" i="1"/>
  <c r="E28" i="1"/>
  <c r="E42" i="1"/>
  <c r="E10" i="1"/>
  <c r="E23" i="1"/>
  <c r="E27" i="1"/>
  <c r="E12" i="1"/>
  <c r="E35" i="1"/>
  <c r="E31" i="1"/>
  <c r="E39" i="1"/>
  <c r="E40" i="1"/>
  <c r="E33" i="1"/>
  <c r="E45" i="1" l="1"/>
  <c r="D45" i="1"/>
</calcChain>
</file>

<file path=xl/sharedStrings.xml><?xml version="1.0" encoding="utf-8"?>
<sst xmlns="http://schemas.openxmlformats.org/spreadsheetml/2006/main" count="139" uniqueCount="54">
  <si>
    <t>State</t>
  </si>
  <si>
    <t>Jurisdiction Name</t>
  </si>
  <si>
    <t>Government Type</t>
  </si>
  <si>
    <t>Direct Allocation</t>
  </si>
  <si>
    <t>MA</t>
  </si>
  <si>
    <t>BARNSTABLE COUNTY</t>
  </si>
  <si>
    <t>County</t>
  </si>
  <si>
    <t>*</t>
  </si>
  <si>
    <t>BARNSTABLE CITY</t>
  </si>
  <si>
    <t>Municipal</t>
  </si>
  <si>
    <t>FALMOUTH TOWN</t>
  </si>
  <si>
    <t>Township</t>
  </si>
  <si>
    <t>YARMOUTH TOWN</t>
  </si>
  <si>
    <t>BRISTOL COUNTY</t>
  </si>
  <si>
    <t>FALL RIVER CITY</t>
  </si>
  <si>
    <t>NEW BEDFORD CITY</t>
  </si>
  <si>
    <t>TAUNTON CITY</t>
  </si>
  <si>
    <t>NORFOLK COUNTY</t>
  </si>
  <si>
    <t>QUINCY CITY</t>
  </si>
  <si>
    <t>RANDOLPH TOWN</t>
  </si>
  <si>
    <t xml:space="preserve">WEYMOUTH </t>
  </si>
  <si>
    <t>PLYMOUTH COUNTY</t>
  </si>
  <si>
    <t>BROCKTON CITY</t>
  </si>
  <si>
    <t>PLYMOUTH TOWN</t>
  </si>
  <si>
    <t>WAREHAM TOWN</t>
  </si>
  <si>
    <t>BOSTON CITY</t>
  </si>
  <si>
    <t>CAMBRIDGE CITY</t>
  </si>
  <si>
    <t>CHELSEA CITY</t>
  </si>
  <si>
    <t>CHICOPEE CITY</t>
  </si>
  <si>
    <t>EVERETT CITY</t>
  </si>
  <si>
    <t>FITCHBURG CITY</t>
  </si>
  <si>
    <t>FRAMINGHAM TOWN</t>
  </si>
  <si>
    <t>GARDNER CITY</t>
  </si>
  <si>
    <t>HAVERHILL CITY</t>
  </si>
  <si>
    <t>HOLYOKE CITY</t>
  </si>
  <si>
    <t>LAWRENCE CITY</t>
  </si>
  <si>
    <t>LEOMINSTER CITY</t>
  </si>
  <si>
    <t>LOWELL CITY</t>
  </si>
  <si>
    <t>LYNN CITY</t>
  </si>
  <si>
    <t>MALDEN CITY</t>
  </si>
  <si>
    <t>MARLBOROUGH City</t>
  </si>
  <si>
    <t>NORTH ADAMS CITY</t>
  </si>
  <si>
    <t>NORTHAMPTON CITY</t>
  </si>
  <si>
    <t>PEABODY CITY</t>
  </si>
  <si>
    <t>PITTSFIELD CITY</t>
  </si>
  <si>
    <t>REVERE CITY</t>
  </si>
  <si>
    <t>SALEM CITY</t>
  </si>
  <si>
    <t>SOMERVILLE CITY</t>
  </si>
  <si>
    <t>SPRINGFIELD CITY</t>
  </si>
  <si>
    <t>WEBSTER TOWN</t>
  </si>
  <si>
    <t>WEST SPRINGFIELD TOWN</t>
  </si>
  <si>
    <t>WORCESTER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</si>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</sst>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1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XFD88"/>
  <sheetViews>
    <sheetView tabSelected="1" view="pageBreakPreview" zoomScale="60" zoomScaleNormal="100" workbookViewId="0">
      <selection activeCell="E45" sqref="E45"/>
    </sheetView>
  </sheetViews>
  <sheetFormatPr defaultRowHeight="15" x14ac:dyDescent="0.25"/>
  <cols>
    <col min="1" max="1" width="8.28515625" style="7" customWidth="1"/>
    <col min="2" max="2" width="31.140625" style="7" bestFit="1" customWidth="1"/>
    <col min="3" max="3" width="24.140625" style="7" customWidth="1"/>
    <col min="4" max="4" width="23.7109375" style="12" hidden="1" customWidth="1"/>
    <col min="5" max="5" width="35.7109375" style="12" customWidth="1"/>
    <col min="6" max="16384" width="9.140625" style="7"/>
  </cols>
  <sheetData>
    <row r="1" spans="1:9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53</v>
      </c>
      <c r="F1" s="8"/>
      <c r="G1" s="8"/>
      <c r="H1" s="9"/>
      <c r="I1" s="9"/>
    </row>
    <row r="2" spans="1:9" x14ac:dyDescent="0.25">
      <c r="A2" s="6" t="s">
        <v>4</v>
      </c>
      <c r="B2" s="6" t="s">
        <v>8</v>
      </c>
      <c r="C2" s="6" t="s">
        <v>9</v>
      </c>
      <c r="D2" s="4">
        <v>23153</v>
      </c>
      <c r="E2" s="3">
        <f>D2*3.22196</f>
        <v>74598.039879999997</v>
      </c>
      <c r="I2" s="9"/>
    </row>
    <row r="3" spans="1:9" x14ac:dyDescent="0.25">
      <c r="A3" s="6" t="s">
        <v>4</v>
      </c>
      <c r="B3" s="6" t="s">
        <v>5</v>
      </c>
      <c r="C3" s="6" t="s">
        <v>6</v>
      </c>
      <c r="D3" s="5" t="s">
        <v>7</v>
      </c>
      <c r="E3" s="13">
        <v>58008</v>
      </c>
      <c r="I3" s="10"/>
    </row>
    <row r="4" spans="1:9" x14ac:dyDescent="0.25">
      <c r="A4" s="6" t="s">
        <v>4</v>
      </c>
      <c r="B4" s="6" t="s">
        <v>25</v>
      </c>
      <c r="C4" s="6" t="s">
        <v>9</v>
      </c>
      <c r="D4" s="4">
        <v>402785</v>
      </c>
      <c r="E4" s="3">
        <f>D4*3.22196</f>
        <v>1297757.1586</v>
      </c>
    </row>
    <row r="5" spans="1:9" x14ac:dyDescent="0.25">
      <c r="A5" s="6" t="s">
        <v>4</v>
      </c>
      <c r="B5" s="6" t="s">
        <v>13</v>
      </c>
      <c r="C5" s="6" t="s">
        <v>6</v>
      </c>
      <c r="D5" s="5" t="s">
        <v>7</v>
      </c>
      <c r="E5" s="13">
        <v>58008</v>
      </c>
      <c r="I5" s="9"/>
    </row>
    <row r="6" spans="1:9" x14ac:dyDescent="0.25">
      <c r="A6" s="6" t="s">
        <v>4</v>
      </c>
      <c r="B6" s="6" t="s">
        <v>22</v>
      </c>
      <c r="C6" s="6" t="s">
        <v>9</v>
      </c>
      <c r="D6" s="4">
        <v>82915</v>
      </c>
      <c r="E6" s="3">
        <f t="shared" ref="E6:E24" si="0">D6*3.22196</f>
        <v>267148.81339999998</v>
      </c>
      <c r="I6" s="10"/>
    </row>
    <row r="7" spans="1:9" x14ac:dyDescent="0.25">
      <c r="A7" s="6" t="s">
        <v>4</v>
      </c>
      <c r="B7" s="6" t="s">
        <v>26</v>
      </c>
      <c r="C7" s="6" t="s">
        <v>9</v>
      </c>
      <c r="D7" s="4">
        <v>26797</v>
      </c>
      <c r="E7" s="3">
        <f t="shared" si="0"/>
        <v>86338.862120000005</v>
      </c>
    </row>
    <row r="8" spans="1:9" x14ac:dyDescent="0.25">
      <c r="A8" s="6" t="s">
        <v>4</v>
      </c>
      <c r="B8" s="6" t="s">
        <v>27</v>
      </c>
      <c r="C8" s="6" t="s">
        <v>9</v>
      </c>
      <c r="D8" s="4">
        <v>31961</v>
      </c>
      <c r="E8" s="3">
        <f t="shared" si="0"/>
        <v>102977.06356000001</v>
      </c>
    </row>
    <row r="9" spans="1:9" x14ac:dyDescent="0.25">
      <c r="A9" s="6" t="s">
        <v>4</v>
      </c>
      <c r="B9" s="6" t="s">
        <v>28</v>
      </c>
      <c r="C9" s="6" t="s">
        <v>9</v>
      </c>
      <c r="D9" s="4">
        <v>23641</v>
      </c>
      <c r="E9" s="3">
        <f t="shared" si="0"/>
        <v>76170.356360000005</v>
      </c>
    </row>
    <row r="10" spans="1:9" x14ac:dyDescent="0.25">
      <c r="A10" s="6" t="s">
        <v>4</v>
      </c>
      <c r="B10" s="6" t="s">
        <v>29</v>
      </c>
      <c r="C10" s="6" t="s">
        <v>9</v>
      </c>
      <c r="D10" s="4">
        <v>13169</v>
      </c>
      <c r="E10" s="3">
        <f t="shared" si="0"/>
        <v>42429.991240000003</v>
      </c>
    </row>
    <row r="11" spans="1:9" x14ac:dyDescent="0.25">
      <c r="A11" s="6" t="s">
        <v>4</v>
      </c>
      <c r="B11" s="6" t="s">
        <v>14</v>
      </c>
      <c r="C11" s="6" t="s">
        <v>9</v>
      </c>
      <c r="D11" s="4">
        <v>81567</v>
      </c>
      <c r="E11" s="3">
        <f t="shared" si="0"/>
        <v>262805.61132000003</v>
      </c>
    </row>
    <row r="12" spans="1:9" x14ac:dyDescent="0.25">
      <c r="A12" s="6" t="s">
        <v>4</v>
      </c>
      <c r="B12" s="6" t="s">
        <v>10</v>
      </c>
      <c r="C12" s="6" t="s">
        <v>11</v>
      </c>
      <c r="D12" s="4">
        <v>11390</v>
      </c>
      <c r="E12" s="3">
        <f t="shared" si="0"/>
        <v>36698.124400000001</v>
      </c>
    </row>
    <row r="13" spans="1:9" x14ac:dyDescent="0.25">
      <c r="A13" s="6" t="s">
        <v>4</v>
      </c>
      <c r="B13" s="6" t="s">
        <v>30</v>
      </c>
      <c r="C13" s="6" t="s">
        <v>9</v>
      </c>
      <c r="D13" s="4">
        <v>26711</v>
      </c>
      <c r="E13" s="3">
        <f t="shared" si="0"/>
        <v>86061.773560000001</v>
      </c>
    </row>
    <row r="14" spans="1:9" x14ac:dyDescent="0.25">
      <c r="A14" s="6" t="s">
        <v>4</v>
      </c>
      <c r="B14" s="6" t="s">
        <v>31</v>
      </c>
      <c r="C14" s="6" t="s">
        <v>11</v>
      </c>
      <c r="D14" s="4">
        <v>19366</v>
      </c>
      <c r="E14" s="3">
        <f t="shared" si="0"/>
        <v>62396.477360000004</v>
      </c>
    </row>
    <row r="15" spans="1:9" x14ac:dyDescent="0.25">
      <c r="A15" s="6" t="s">
        <v>4</v>
      </c>
      <c r="B15" s="4" t="s">
        <v>32</v>
      </c>
      <c r="C15" s="4" t="s">
        <v>9</v>
      </c>
      <c r="D15" s="4">
        <v>15808</v>
      </c>
      <c r="E15" s="3">
        <f t="shared" si="0"/>
        <v>50932.74368</v>
      </c>
    </row>
    <row r="16" spans="1:9" x14ac:dyDescent="0.25">
      <c r="A16" s="6" t="s">
        <v>4</v>
      </c>
      <c r="B16" s="6" t="s">
        <v>33</v>
      </c>
      <c r="C16" s="6" t="s">
        <v>9</v>
      </c>
      <c r="D16" s="4">
        <v>31703</v>
      </c>
      <c r="E16" s="3">
        <f t="shared" si="0"/>
        <v>102145.79788</v>
      </c>
    </row>
    <row r="17" spans="1:5" x14ac:dyDescent="0.25">
      <c r="A17" s="6" t="s">
        <v>4</v>
      </c>
      <c r="B17" s="6" t="s">
        <v>34</v>
      </c>
      <c r="C17" s="6" t="s">
        <v>9</v>
      </c>
      <c r="D17" s="4">
        <v>36035</v>
      </c>
      <c r="E17" s="3">
        <f t="shared" si="0"/>
        <v>116103.32860000001</v>
      </c>
    </row>
    <row r="18" spans="1:5" x14ac:dyDescent="0.25">
      <c r="A18" s="6" t="s">
        <v>4</v>
      </c>
      <c r="B18" s="6" t="s">
        <v>35</v>
      </c>
      <c r="C18" s="6" t="s">
        <v>9</v>
      </c>
      <c r="D18" s="4">
        <v>53737</v>
      </c>
      <c r="E18" s="3">
        <f t="shared" si="0"/>
        <v>173138.46452000001</v>
      </c>
    </row>
    <row r="19" spans="1:5" x14ac:dyDescent="0.25">
      <c r="A19" s="6" t="s">
        <v>4</v>
      </c>
      <c r="B19" s="6" t="s">
        <v>36</v>
      </c>
      <c r="C19" s="6" t="s">
        <v>9</v>
      </c>
      <c r="D19" s="4">
        <v>25190</v>
      </c>
      <c r="E19" s="3">
        <f t="shared" si="0"/>
        <v>81161.17240000001</v>
      </c>
    </row>
    <row r="20" spans="1:5" x14ac:dyDescent="0.25">
      <c r="A20" s="6" t="s">
        <v>4</v>
      </c>
      <c r="B20" s="6" t="s">
        <v>37</v>
      </c>
      <c r="C20" s="6" t="s">
        <v>9</v>
      </c>
      <c r="D20" s="4">
        <v>33998</v>
      </c>
      <c r="E20" s="3">
        <f t="shared" si="0"/>
        <v>109540.19608000001</v>
      </c>
    </row>
    <row r="21" spans="1:5" x14ac:dyDescent="0.25">
      <c r="A21" s="6" t="s">
        <v>4</v>
      </c>
      <c r="B21" s="6" t="s">
        <v>38</v>
      </c>
      <c r="C21" s="6" t="s">
        <v>9</v>
      </c>
      <c r="D21" s="4">
        <v>60221</v>
      </c>
      <c r="E21" s="3">
        <f t="shared" si="0"/>
        <v>194029.65316000002</v>
      </c>
    </row>
    <row r="22" spans="1:5" x14ac:dyDescent="0.25">
      <c r="A22" s="6" t="s">
        <v>4</v>
      </c>
      <c r="B22" s="6" t="s">
        <v>39</v>
      </c>
      <c r="C22" s="6" t="s">
        <v>9</v>
      </c>
      <c r="D22" s="4">
        <v>17587</v>
      </c>
      <c r="E22" s="3">
        <f t="shared" si="0"/>
        <v>56664.610520000002</v>
      </c>
    </row>
    <row r="23" spans="1:5" x14ac:dyDescent="0.25">
      <c r="A23" s="6" t="s">
        <v>4</v>
      </c>
      <c r="B23" s="6" t="s">
        <v>40</v>
      </c>
      <c r="C23" s="6" t="s">
        <v>9</v>
      </c>
      <c r="D23" s="4">
        <v>13025</v>
      </c>
      <c r="E23" s="3">
        <f t="shared" si="0"/>
        <v>41966.029000000002</v>
      </c>
    </row>
    <row r="24" spans="1:5" x14ac:dyDescent="0.25">
      <c r="A24" s="6" t="s">
        <v>4</v>
      </c>
      <c r="B24" s="6" t="s">
        <v>15</v>
      </c>
      <c r="C24" s="6" t="s">
        <v>9</v>
      </c>
      <c r="D24" s="4">
        <v>71410</v>
      </c>
      <c r="E24" s="3">
        <f t="shared" si="0"/>
        <v>230080.1636</v>
      </c>
    </row>
    <row r="25" spans="1:5" x14ac:dyDescent="0.25">
      <c r="A25" s="6" t="s">
        <v>4</v>
      </c>
      <c r="B25" s="6" t="s">
        <v>17</v>
      </c>
      <c r="C25" s="6" t="s">
        <v>6</v>
      </c>
      <c r="D25" s="5" t="s">
        <v>7</v>
      </c>
      <c r="E25" s="13">
        <v>58008</v>
      </c>
    </row>
    <row r="26" spans="1:5" x14ac:dyDescent="0.25">
      <c r="A26" s="6" t="s">
        <v>4</v>
      </c>
      <c r="B26" s="4" t="s">
        <v>41</v>
      </c>
      <c r="C26" s="6" t="s">
        <v>9</v>
      </c>
      <c r="D26" s="4">
        <v>15034</v>
      </c>
      <c r="E26" s="3">
        <f>D26*3.22196</f>
        <v>48438.946640000002</v>
      </c>
    </row>
    <row r="27" spans="1:5" x14ac:dyDescent="0.25">
      <c r="A27" s="6" t="s">
        <v>4</v>
      </c>
      <c r="B27" s="4" t="s">
        <v>42</v>
      </c>
      <c r="C27" s="4" t="s">
        <v>9</v>
      </c>
      <c r="D27" s="4">
        <v>11935</v>
      </c>
      <c r="E27" s="3">
        <f>D27*3.22196</f>
        <v>38454.092600000004</v>
      </c>
    </row>
    <row r="28" spans="1:5" x14ac:dyDescent="0.25">
      <c r="A28" s="6" t="s">
        <v>4</v>
      </c>
      <c r="B28" s="6" t="s">
        <v>43</v>
      </c>
      <c r="C28" s="6" t="s">
        <v>9</v>
      </c>
      <c r="D28" s="4">
        <v>14890</v>
      </c>
      <c r="E28" s="3">
        <f>D28*3.22196</f>
        <v>47974.984400000001</v>
      </c>
    </row>
    <row r="29" spans="1:5" x14ac:dyDescent="0.25">
      <c r="A29" s="6" t="s">
        <v>4</v>
      </c>
      <c r="B29" s="6" t="s">
        <v>44</v>
      </c>
      <c r="C29" s="6" t="s">
        <v>9</v>
      </c>
      <c r="D29" s="4">
        <v>28719</v>
      </c>
      <c r="E29" s="3">
        <f>D29*3.22196</f>
        <v>92531.469240000006</v>
      </c>
    </row>
    <row r="30" spans="1:5" x14ac:dyDescent="0.25">
      <c r="A30" s="6" t="s">
        <v>4</v>
      </c>
      <c r="B30" s="6" t="s">
        <v>21</v>
      </c>
      <c r="C30" s="6" t="s">
        <v>6</v>
      </c>
      <c r="D30" s="5" t="s">
        <v>7</v>
      </c>
      <c r="E30" s="13">
        <v>58008</v>
      </c>
    </row>
    <row r="31" spans="1:5" x14ac:dyDescent="0.25">
      <c r="A31" s="6" t="s">
        <v>4</v>
      </c>
      <c r="B31" s="4" t="s">
        <v>23</v>
      </c>
      <c r="C31" s="4" t="s">
        <v>11</v>
      </c>
      <c r="D31" s="4">
        <v>10587</v>
      </c>
      <c r="E31" s="3">
        <f t="shared" ref="E31:E44" si="1">D31*3.22196</f>
        <v>34110.890520000001</v>
      </c>
    </row>
    <row r="32" spans="1:5" x14ac:dyDescent="0.25">
      <c r="A32" s="6" t="s">
        <v>4</v>
      </c>
      <c r="B32" s="6" t="s">
        <v>18</v>
      </c>
      <c r="C32" s="6" t="s">
        <v>9</v>
      </c>
      <c r="D32" s="4">
        <v>33482</v>
      </c>
      <c r="E32" s="3">
        <f t="shared" si="1"/>
        <v>107877.66472</v>
      </c>
    </row>
    <row r="33" spans="1:16384" x14ac:dyDescent="0.25">
      <c r="A33" s="6" t="s">
        <v>4</v>
      </c>
      <c r="B33" s="6" t="s">
        <v>19</v>
      </c>
      <c r="C33" s="6" t="s">
        <v>11</v>
      </c>
      <c r="D33" s="4">
        <v>10013</v>
      </c>
      <c r="E33" s="3">
        <f t="shared" si="1"/>
        <v>32261.485480000003</v>
      </c>
    </row>
    <row r="34" spans="1:16384" x14ac:dyDescent="0.25">
      <c r="A34" s="6" t="s">
        <v>4</v>
      </c>
      <c r="B34" s="6" t="s">
        <v>45</v>
      </c>
      <c r="C34" s="6" t="s">
        <v>9</v>
      </c>
      <c r="D34" s="4">
        <v>23067</v>
      </c>
      <c r="E34" s="3">
        <f t="shared" si="1"/>
        <v>74320.951320000007</v>
      </c>
    </row>
    <row r="35" spans="1:16384" x14ac:dyDescent="0.25">
      <c r="A35" s="6" t="s">
        <v>4</v>
      </c>
      <c r="B35" s="6" t="s">
        <v>46</v>
      </c>
      <c r="C35" s="6" t="s">
        <v>9</v>
      </c>
      <c r="D35" s="4">
        <v>10673</v>
      </c>
      <c r="E35" s="3">
        <f t="shared" si="1"/>
        <v>34387.979080000005</v>
      </c>
    </row>
    <row r="36" spans="1:16384" x14ac:dyDescent="0.25">
      <c r="A36" s="6" t="s">
        <v>4</v>
      </c>
      <c r="B36" s="6" t="s">
        <v>47</v>
      </c>
      <c r="C36" s="6" t="s">
        <v>9</v>
      </c>
      <c r="D36" s="4">
        <v>16927</v>
      </c>
      <c r="E36" s="3">
        <f t="shared" si="1"/>
        <v>54538.11692</v>
      </c>
      <c r="I36" s="9"/>
    </row>
    <row r="37" spans="1:16384" x14ac:dyDescent="0.25">
      <c r="A37" s="6" t="s">
        <v>4</v>
      </c>
      <c r="B37" s="6" t="s">
        <v>48</v>
      </c>
      <c r="C37" s="6" t="s">
        <v>9</v>
      </c>
      <c r="D37" s="4">
        <v>132119</v>
      </c>
      <c r="E37" s="3">
        <f t="shared" si="1"/>
        <v>425682.13324</v>
      </c>
      <c r="I37" s="9"/>
    </row>
    <row r="38" spans="1:16384" x14ac:dyDescent="0.25">
      <c r="A38" s="6" t="s">
        <v>4</v>
      </c>
      <c r="B38" s="6" t="s">
        <v>16</v>
      </c>
      <c r="C38" s="6" t="s">
        <v>9</v>
      </c>
      <c r="D38" s="4">
        <v>18362</v>
      </c>
      <c r="E38" s="3">
        <f t="shared" si="1"/>
        <v>59161.629520000002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  <c r="WGW38" s="10"/>
      <c r="WGX38" s="10"/>
      <c r="WGY38" s="10"/>
      <c r="WGZ38" s="10"/>
      <c r="WHA38" s="10"/>
      <c r="WHB38" s="10"/>
      <c r="WHC38" s="10"/>
      <c r="WHD38" s="10"/>
      <c r="WHE38" s="10"/>
      <c r="WHF38" s="10"/>
      <c r="WHG38" s="10"/>
      <c r="WHH38" s="10"/>
      <c r="WHI38" s="10"/>
      <c r="WHJ38" s="10"/>
      <c r="WHK38" s="10"/>
      <c r="WHL38" s="10"/>
      <c r="WHM38" s="10"/>
      <c r="WHN38" s="10"/>
      <c r="WHO38" s="10"/>
      <c r="WHP38" s="10"/>
      <c r="WHQ38" s="10"/>
      <c r="WHR38" s="10"/>
      <c r="WHS38" s="10"/>
      <c r="WHT38" s="10"/>
      <c r="WHU38" s="10"/>
      <c r="WHV38" s="10"/>
      <c r="WHW38" s="10"/>
      <c r="WHX38" s="10"/>
      <c r="WHY38" s="10"/>
      <c r="WHZ38" s="10"/>
      <c r="WIA38" s="10"/>
      <c r="WIB38" s="10"/>
      <c r="WIC38" s="10"/>
      <c r="WID38" s="10"/>
      <c r="WIE38" s="10"/>
      <c r="WIF38" s="10"/>
      <c r="WIG38" s="10"/>
      <c r="WIH38" s="10"/>
      <c r="WII38" s="10"/>
      <c r="WIJ38" s="10"/>
      <c r="WIK38" s="10"/>
      <c r="WIL38" s="10"/>
      <c r="WIM38" s="10"/>
      <c r="WIN38" s="10"/>
      <c r="WIO38" s="10"/>
      <c r="WIP38" s="10"/>
      <c r="WIQ38" s="10"/>
      <c r="WIR38" s="10"/>
      <c r="WIS38" s="10"/>
      <c r="WIT38" s="10"/>
      <c r="WIU38" s="10"/>
      <c r="WIV38" s="10"/>
      <c r="WIW38" s="10"/>
      <c r="WIX38" s="10"/>
      <c r="WIY38" s="10"/>
      <c r="WIZ38" s="10"/>
      <c r="WJA38" s="10"/>
      <c r="WJB38" s="10"/>
      <c r="WJC38" s="10"/>
      <c r="WJD38" s="10"/>
      <c r="WJE38" s="10"/>
      <c r="WJF38" s="10"/>
      <c r="WJG38" s="10"/>
      <c r="WJH38" s="10"/>
      <c r="WJI38" s="10"/>
      <c r="WJJ38" s="10"/>
      <c r="WJK38" s="10"/>
      <c r="WJL38" s="10"/>
      <c r="WJM38" s="10"/>
      <c r="WJN38" s="10"/>
      <c r="WJO38" s="10"/>
      <c r="WJP38" s="10"/>
      <c r="WJQ38" s="10"/>
      <c r="WJR38" s="10"/>
      <c r="WJS38" s="10"/>
      <c r="WJT38" s="10"/>
      <c r="WJU38" s="10"/>
      <c r="WJV38" s="10"/>
      <c r="WJW38" s="10"/>
      <c r="WJX38" s="10"/>
      <c r="WJY38" s="10"/>
      <c r="WJZ38" s="10"/>
      <c r="WKA38" s="10"/>
      <c r="WKB38" s="10"/>
      <c r="WKC38" s="10"/>
      <c r="WKD38" s="10"/>
      <c r="WKE38" s="10"/>
      <c r="WKF38" s="10"/>
      <c r="WKG38" s="10"/>
      <c r="WKH38" s="10"/>
      <c r="WKI38" s="10"/>
      <c r="WKJ38" s="10"/>
      <c r="WKK38" s="10"/>
      <c r="WKL38" s="10"/>
      <c r="WKM38" s="10"/>
      <c r="WKN38" s="10"/>
      <c r="WKO38" s="10"/>
      <c r="WKP38" s="10"/>
      <c r="WKQ38" s="10"/>
      <c r="WKR38" s="10"/>
      <c r="WKS38" s="10"/>
      <c r="WKT38" s="10"/>
      <c r="WKU38" s="10"/>
      <c r="WKV38" s="10"/>
      <c r="WKW38" s="10"/>
      <c r="WKX38" s="10"/>
      <c r="WKY38" s="10"/>
      <c r="WKZ38" s="10"/>
      <c r="WLA38" s="10"/>
      <c r="WLB38" s="10"/>
      <c r="WLC38" s="10"/>
      <c r="WLD38" s="10"/>
      <c r="WLE38" s="10"/>
      <c r="WLF38" s="10"/>
      <c r="WLG38" s="10"/>
      <c r="WLH38" s="10"/>
      <c r="WLI38" s="10"/>
      <c r="WLJ38" s="10"/>
      <c r="WLK38" s="10"/>
      <c r="WLL38" s="10"/>
      <c r="WLM38" s="10"/>
      <c r="WLN38" s="10"/>
      <c r="WLO38" s="10"/>
      <c r="WLP38" s="10"/>
      <c r="WLQ38" s="10"/>
      <c r="WLR38" s="10"/>
      <c r="WLS38" s="10"/>
      <c r="WLT38" s="10"/>
      <c r="WLU38" s="10"/>
      <c r="WLV38" s="10"/>
      <c r="WLW38" s="10"/>
      <c r="WLX38" s="10"/>
      <c r="WLY38" s="10"/>
      <c r="WLZ38" s="10"/>
      <c r="WMA38" s="10"/>
      <c r="WMB38" s="10"/>
      <c r="WMC38" s="10"/>
      <c r="WMD38" s="10"/>
      <c r="WME38" s="10"/>
      <c r="WMF38" s="10"/>
      <c r="WMG38" s="10"/>
      <c r="WMH38" s="10"/>
      <c r="WMI38" s="10"/>
      <c r="WMJ38" s="10"/>
      <c r="WMK38" s="10"/>
      <c r="WML38" s="10"/>
      <c r="WMM38" s="10"/>
      <c r="WMN38" s="10"/>
      <c r="WMO38" s="10"/>
      <c r="WMP38" s="10"/>
      <c r="WMQ38" s="10"/>
      <c r="WMR38" s="10"/>
      <c r="WMS38" s="10"/>
      <c r="WMT38" s="10"/>
      <c r="WMU38" s="10"/>
      <c r="WMV38" s="10"/>
      <c r="WMW38" s="10"/>
      <c r="WMX38" s="10"/>
      <c r="WMY38" s="10"/>
      <c r="WMZ38" s="10"/>
      <c r="WNA38" s="10"/>
      <c r="WNB38" s="10"/>
      <c r="WNC38" s="10"/>
      <c r="WND38" s="10"/>
      <c r="WNE38" s="10"/>
      <c r="WNF38" s="10"/>
      <c r="WNG38" s="10"/>
      <c r="WNH38" s="10"/>
      <c r="WNI38" s="10"/>
      <c r="WNJ38" s="10"/>
      <c r="WNK38" s="10"/>
      <c r="WNL38" s="10"/>
      <c r="WNM38" s="10"/>
      <c r="WNN38" s="10"/>
      <c r="WNO38" s="10"/>
      <c r="WNP38" s="10"/>
      <c r="WNQ38" s="10"/>
      <c r="WNR38" s="10"/>
      <c r="WNS38" s="10"/>
      <c r="WNT38" s="10"/>
      <c r="WNU38" s="10"/>
      <c r="WNV38" s="10"/>
      <c r="WNW38" s="10"/>
      <c r="WNX38" s="10"/>
      <c r="WNY38" s="10"/>
      <c r="WNZ38" s="10"/>
      <c r="WOA38" s="10"/>
      <c r="WOB38" s="10"/>
      <c r="WOC38" s="10"/>
      <c r="WOD38" s="10"/>
      <c r="WOE38" s="10"/>
      <c r="WOF38" s="10"/>
      <c r="WOG38" s="10"/>
      <c r="WOH38" s="10"/>
      <c r="WOI38" s="10"/>
      <c r="WOJ38" s="10"/>
      <c r="WOK38" s="10"/>
      <c r="WOL38" s="10"/>
      <c r="WOM38" s="10"/>
      <c r="WON38" s="10"/>
      <c r="WOO38" s="10"/>
      <c r="WOP38" s="10"/>
      <c r="WOQ38" s="10"/>
      <c r="WOR38" s="10"/>
      <c r="WOS38" s="10"/>
      <c r="WOT38" s="10"/>
      <c r="WOU38" s="10"/>
      <c r="WOV38" s="10"/>
      <c r="WOW38" s="10"/>
      <c r="WOX38" s="10"/>
      <c r="WOY38" s="10"/>
      <c r="WOZ38" s="10"/>
      <c r="WPA38" s="10"/>
      <c r="WPB38" s="10"/>
      <c r="WPC38" s="10"/>
      <c r="WPD38" s="10"/>
      <c r="WPE38" s="10"/>
      <c r="WPF38" s="10"/>
      <c r="WPG38" s="10"/>
      <c r="WPH38" s="10"/>
      <c r="WPI38" s="10"/>
      <c r="WPJ38" s="10"/>
      <c r="WPK38" s="10"/>
      <c r="WPL38" s="10"/>
      <c r="WPM38" s="10"/>
      <c r="WPN38" s="10"/>
      <c r="WPO38" s="10"/>
      <c r="WPP38" s="10"/>
      <c r="WPQ38" s="10"/>
      <c r="WPR38" s="10"/>
      <c r="WPS38" s="10"/>
      <c r="WPT38" s="10"/>
      <c r="WPU38" s="10"/>
      <c r="WPV38" s="10"/>
      <c r="WPW38" s="10"/>
      <c r="WPX38" s="10"/>
      <c r="WPY38" s="10"/>
      <c r="WPZ38" s="10"/>
      <c r="WQA38" s="10"/>
      <c r="WQB38" s="10"/>
      <c r="WQC38" s="10"/>
      <c r="WQD38" s="10"/>
      <c r="WQE38" s="10"/>
      <c r="WQF38" s="10"/>
      <c r="WQG38" s="10"/>
      <c r="WQH38" s="10"/>
      <c r="WQI38" s="10"/>
      <c r="WQJ38" s="10"/>
      <c r="WQK38" s="10"/>
      <c r="WQL38" s="10"/>
      <c r="WQM38" s="10"/>
      <c r="WQN38" s="10"/>
      <c r="WQO38" s="10"/>
      <c r="WQP38" s="10"/>
      <c r="WQQ38" s="10"/>
      <c r="WQR38" s="10"/>
      <c r="WQS38" s="10"/>
      <c r="WQT38" s="10"/>
      <c r="WQU38" s="10"/>
      <c r="WQV38" s="10"/>
      <c r="WQW38" s="10"/>
      <c r="WQX38" s="10"/>
      <c r="WQY38" s="10"/>
      <c r="WQZ38" s="10"/>
      <c r="WRA38" s="10"/>
      <c r="WRB38" s="10"/>
      <c r="WRC38" s="10"/>
      <c r="WRD38" s="10"/>
      <c r="WRE38" s="10"/>
      <c r="WRF38" s="10"/>
      <c r="WRG38" s="10"/>
      <c r="WRH38" s="10"/>
      <c r="WRI38" s="10"/>
      <c r="WRJ38" s="10"/>
      <c r="WRK38" s="10"/>
      <c r="WRL38" s="10"/>
      <c r="WRM38" s="10"/>
      <c r="WRN38" s="10"/>
      <c r="WRO38" s="10"/>
      <c r="WRP38" s="10"/>
      <c r="WRQ38" s="10"/>
      <c r="WRR38" s="10"/>
      <c r="WRS38" s="10"/>
      <c r="WRT38" s="10"/>
      <c r="WRU38" s="10"/>
      <c r="WRV38" s="10"/>
      <c r="WRW38" s="10"/>
      <c r="WRX38" s="10"/>
      <c r="WRY38" s="10"/>
      <c r="WRZ38" s="10"/>
      <c r="WSA38" s="10"/>
      <c r="WSB38" s="10"/>
      <c r="WSC38" s="10"/>
      <c r="WSD38" s="10"/>
      <c r="WSE38" s="10"/>
      <c r="WSF38" s="10"/>
      <c r="WSG38" s="10"/>
      <c r="WSH38" s="10"/>
      <c r="WSI38" s="10"/>
      <c r="WSJ38" s="10"/>
      <c r="WSK38" s="10"/>
      <c r="WSL38" s="10"/>
      <c r="WSM38" s="10"/>
      <c r="WSN38" s="10"/>
      <c r="WSO38" s="10"/>
      <c r="WSP38" s="10"/>
      <c r="WSQ38" s="10"/>
      <c r="WSR38" s="10"/>
      <c r="WSS38" s="10"/>
      <c r="WST38" s="10"/>
      <c r="WSU38" s="10"/>
      <c r="WSV38" s="10"/>
      <c r="WSW38" s="10"/>
      <c r="WSX38" s="10"/>
      <c r="WSY38" s="10"/>
      <c r="WSZ38" s="10"/>
      <c r="WTA38" s="10"/>
      <c r="WTB38" s="10"/>
      <c r="WTC38" s="10"/>
      <c r="WTD38" s="10"/>
      <c r="WTE38" s="10"/>
      <c r="WTF38" s="10"/>
      <c r="WTG38" s="10"/>
      <c r="WTH38" s="10"/>
      <c r="WTI38" s="10"/>
      <c r="WTJ38" s="10"/>
      <c r="WTK38" s="10"/>
      <c r="WTL38" s="10"/>
      <c r="WTM38" s="10"/>
      <c r="WTN38" s="10"/>
      <c r="WTO38" s="10"/>
      <c r="WTP38" s="10"/>
      <c r="WTQ38" s="10"/>
      <c r="WTR38" s="10"/>
      <c r="WTS38" s="10"/>
      <c r="WTT38" s="10"/>
      <c r="WTU38" s="10"/>
      <c r="WTV38" s="10"/>
      <c r="WTW38" s="10"/>
      <c r="WTX38" s="10"/>
      <c r="WTY38" s="10"/>
      <c r="WTZ38" s="10"/>
      <c r="WUA38" s="10"/>
      <c r="WUB38" s="10"/>
      <c r="WUC38" s="10"/>
      <c r="WUD38" s="10"/>
      <c r="WUE38" s="10"/>
      <c r="WUF38" s="10"/>
      <c r="WUG38" s="10"/>
      <c r="WUH38" s="10"/>
      <c r="WUI38" s="10"/>
      <c r="WUJ38" s="10"/>
      <c r="WUK38" s="10"/>
      <c r="WUL38" s="10"/>
      <c r="WUM38" s="10"/>
      <c r="WUN38" s="10"/>
      <c r="WUO38" s="10"/>
      <c r="WUP38" s="10"/>
      <c r="WUQ38" s="10"/>
      <c r="WUR38" s="10"/>
      <c r="WUS38" s="10"/>
      <c r="WUT38" s="10"/>
      <c r="WUU38" s="10"/>
      <c r="WUV38" s="10"/>
      <c r="WUW38" s="10"/>
      <c r="WUX38" s="10"/>
      <c r="WUY38" s="10"/>
      <c r="WUZ38" s="10"/>
      <c r="WVA38" s="10"/>
      <c r="WVB38" s="10"/>
      <c r="WVC38" s="10"/>
      <c r="WVD38" s="10"/>
      <c r="WVE38" s="10"/>
      <c r="WVF38" s="10"/>
      <c r="WVG38" s="10"/>
      <c r="WVH38" s="10"/>
      <c r="WVI38" s="10"/>
      <c r="WVJ38" s="10"/>
      <c r="WVK38" s="10"/>
      <c r="WVL38" s="10"/>
      <c r="WVM38" s="10"/>
      <c r="WVN38" s="10"/>
      <c r="WVO38" s="10"/>
      <c r="WVP38" s="10"/>
      <c r="WVQ38" s="10"/>
      <c r="WVR38" s="10"/>
      <c r="WVS38" s="10"/>
      <c r="WVT38" s="10"/>
      <c r="WVU38" s="10"/>
      <c r="WVV38" s="10"/>
      <c r="WVW38" s="10"/>
      <c r="WVX38" s="10"/>
      <c r="WVY38" s="10"/>
      <c r="WVZ38" s="10"/>
      <c r="WWA38" s="10"/>
      <c r="WWB38" s="10"/>
      <c r="WWC38" s="10"/>
      <c r="WWD38" s="10"/>
      <c r="WWE38" s="10"/>
      <c r="WWF38" s="10"/>
      <c r="WWG38" s="10"/>
      <c r="WWH38" s="10"/>
      <c r="WWI38" s="10"/>
      <c r="WWJ38" s="10"/>
      <c r="WWK38" s="10"/>
      <c r="WWL38" s="10"/>
      <c r="WWM38" s="10"/>
      <c r="WWN38" s="10"/>
      <c r="WWO38" s="10"/>
      <c r="WWP38" s="10"/>
      <c r="WWQ38" s="10"/>
      <c r="WWR38" s="10"/>
      <c r="WWS38" s="10"/>
      <c r="WWT38" s="10"/>
      <c r="WWU38" s="10"/>
      <c r="WWV38" s="10"/>
      <c r="WWW38" s="10"/>
      <c r="WWX38" s="10"/>
      <c r="WWY38" s="10"/>
      <c r="WWZ38" s="10"/>
      <c r="WXA38" s="10"/>
      <c r="WXB38" s="10"/>
      <c r="WXC38" s="10"/>
      <c r="WXD38" s="10"/>
      <c r="WXE38" s="10"/>
      <c r="WXF38" s="10"/>
      <c r="WXG38" s="10"/>
      <c r="WXH38" s="10"/>
      <c r="WXI38" s="10"/>
      <c r="WXJ38" s="10"/>
      <c r="WXK38" s="10"/>
      <c r="WXL38" s="10"/>
      <c r="WXM38" s="10"/>
      <c r="WXN38" s="10"/>
      <c r="WXO38" s="10"/>
      <c r="WXP38" s="10"/>
      <c r="WXQ38" s="10"/>
      <c r="WXR38" s="10"/>
      <c r="WXS38" s="10"/>
      <c r="WXT38" s="10"/>
      <c r="WXU38" s="10"/>
      <c r="WXV38" s="10"/>
      <c r="WXW38" s="10"/>
      <c r="WXX38" s="10"/>
      <c r="WXY38" s="10"/>
      <c r="WXZ38" s="10"/>
      <c r="WYA38" s="10"/>
      <c r="WYB38" s="10"/>
      <c r="WYC38" s="10"/>
      <c r="WYD38" s="10"/>
      <c r="WYE38" s="10"/>
      <c r="WYF38" s="10"/>
      <c r="WYG38" s="10"/>
      <c r="WYH38" s="10"/>
      <c r="WYI38" s="10"/>
      <c r="WYJ38" s="10"/>
      <c r="WYK38" s="10"/>
      <c r="WYL38" s="10"/>
      <c r="WYM38" s="10"/>
      <c r="WYN38" s="10"/>
      <c r="WYO38" s="10"/>
      <c r="WYP38" s="10"/>
      <c r="WYQ38" s="10"/>
      <c r="WYR38" s="10"/>
      <c r="WYS38" s="10"/>
      <c r="WYT38" s="10"/>
      <c r="WYU38" s="10"/>
      <c r="WYV38" s="10"/>
      <c r="WYW38" s="10"/>
      <c r="WYX38" s="10"/>
      <c r="WYY38" s="10"/>
      <c r="WYZ38" s="10"/>
      <c r="WZA38" s="10"/>
      <c r="WZB38" s="10"/>
      <c r="WZC38" s="10"/>
      <c r="WZD38" s="10"/>
      <c r="WZE38" s="10"/>
      <c r="WZF38" s="10"/>
      <c r="WZG38" s="10"/>
      <c r="WZH38" s="10"/>
      <c r="WZI38" s="10"/>
      <c r="WZJ38" s="10"/>
      <c r="WZK38" s="10"/>
      <c r="WZL38" s="10"/>
      <c r="WZM38" s="10"/>
      <c r="WZN38" s="10"/>
      <c r="WZO38" s="10"/>
      <c r="WZP38" s="10"/>
      <c r="WZQ38" s="10"/>
      <c r="WZR38" s="10"/>
      <c r="WZS38" s="10"/>
      <c r="WZT38" s="10"/>
      <c r="WZU38" s="10"/>
      <c r="WZV38" s="10"/>
      <c r="WZW38" s="10"/>
      <c r="WZX38" s="10"/>
      <c r="WZY38" s="10"/>
      <c r="WZZ38" s="10"/>
      <c r="XAA38" s="10"/>
      <c r="XAB38" s="10"/>
      <c r="XAC38" s="10"/>
      <c r="XAD38" s="10"/>
      <c r="XAE38" s="10"/>
      <c r="XAF38" s="10"/>
      <c r="XAG38" s="10"/>
      <c r="XAH38" s="10"/>
      <c r="XAI38" s="10"/>
      <c r="XAJ38" s="10"/>
      <c r="XAK38" s="10"/>
      <c r="XAL38" s="10"/>
      <c r="XAM38" s="10"/>
      <c r="XAN38" s="10"/>
      <c r="XAO38" s="10"/>
      <c r="XAP38" s="10"/>
      <c r="XAQ38" s="10"/>
      <c r="XAR38" s="10"/>
      <c r="XAS38" s="10"/>
      <c r="XAT38" s="10"/>
      <c r="XAU38" s="10"/>
      <c r="XAV38" s="10"/>
      <c r="XAW38" s="10"/>
      <c r="XAX38" s="10"/>
      <c r="XAY38" s="10"/>
      <c r="XAZ38" s="10"/>
      <c r="XBA38" s="10"/>
      <c r="XBB38" s="10"/>
      <c r="XBC38" s="10"/>
      <c r="XBD38" s="10"/>
      <c r="XBE38" s="10"/>
      <c r="XBF38" s="10"/>
      <c r="XBG38" s="10"/>
      <c r="XBH38" s="10"/>
      <c r="XBI38" s="10"/>
      <c r="XBJ38" s="10"/>
      <c r="XBK38" s="10"/>
      <c r="XBL38" s="10"/>
      <c r="XBM38" s="10"/>
      <c r="XBN38" s="10"/>
      <c r="XBO38" s="10"/>
      <c r="XBP38" s="10"/>
      <c r="XBQ38" s="10"/>
      <c r="XBR38" s="10"/>
      <c r="XBS38" s="10"/>
      <c r="XBT38" s="10"/>
      <c r="XBU38" s="10"/>
      <c r="XBV38" s="10"/>
      <c r="XBW38" s="10"/>
      <c r="XBX38" s="10"/>
      <c r="XBY38" s="10"/>
      <c r="XBZ38" s="10"/>
      <c r="XCA38" s="10"/>
      <c r="XCB38" s="10"/>
      <c r="XCC38" s="10"/>
      <c r="XCD38" s="10"/>
      <c r="XCE38" s="10"/>
      <c r="XCF38" s="10"/>
      <c r="XCG38" s="10"/>
      <c r="XCH38" s="10"/>
      <c r="XCI38" s="10"/>
      <c r="XCJ38" s="10"/>
      <c r="XCK38" s="10"/>
      <c r="XCL38" s="10"/>
      <c r="XCM38" s="10"/>
      <c r="XCN38" s="10"/>
      <c r="XCO38" s="10"/>
      <c r="XCP38" s="10"/>
      <c r="XCQ38" s="10"/>
      <c r="XCR38" s="10"/>
      <c r="XCS38" s="10"/>
      <c r="XCT38" s="10"/>
      <c r="XCU38" s="10"/>
      <c r="XCV38" s="10"/>
      <c r="XCW38" s="10"/>
      <c r="XCX38" s="10"/>
      <c r="XCY38" s="10"/>
      <c r="XCZ38" s="10"/>
      <c r="XDA38" s="10"/>
      <c r="XDB38" s="10"/>
      <c r="XDC38" s="10"/>
      <c r="XDD38" s="10"/>
      <c r="XDE38" s="10"/>
      <c r="XDF38" s="10"/>
      <c r="XDG38" s="10"/>
      <c r="XDH38" s="10"/>
      <c r="XDI38" s="10"/>
      <c r="XDJ38" s="10"/>
      <c r="XDK38" s="10"/>
      <c r="XDL38" s="10"/>
      <c r="XDM38" s="10"/>
      <c r="XDN38" s="10"/>
      <c r="XDO38" s="10"/>
      <c r="XDP38" s="10"/>
      <c r="XDQ38" s="10"/>
      <c r="XDR38" s="10"/>
      <c r="XDS38" s="10"/>
      <c r="XDT38" s="10"/>
      <c r="XDU38" s="10"/>
      <c r="XDV38" s="10"/>
      <c r="XDW38" s="10"/>
      <c r="XDX38" s="10"/>
      <c r="XDY38" s="10"/>
      <c r="XDZ38" s="10"/>
      <c r="XEA38" s="10"/>
      <c r="XEB38" s="10"/>
      <c r="XEC38" s="10"/>
      <c r="XED38" s="10"/>
      <c r="XEE38" s="10"/>
      <c r="XEF38" s="10"/>
      <c r="XEG38" s="10"/>
      <c r="XEH38" s="10"/>
      <c r="XEI38" s="10"/>
      <c r="XEJ38" s="10"/>
      <c r="XEK38" s="10"/>
      <c r="XEL38" s="10"/>
      <c r="XEM38" s="10"/>
      <c r="XEN38" s="10"/>
      <c r="XEO38" s="10"/>
      <c r="XEP38" s="10"/>
      <c r="XEQ38" s="10"/>
      <c r="XER38" s="10"/>
      <c r="XES38" s="10"/>
      <c r="XET38" s="10"/>
      <c r="XEU38" s="10"/>
      <c r="XEV38" s="10"/>
      <c r="XEW38" s="10"/>
      <c r="XEX38" s="10"/>
      <c r="XEY38" s="10"/>
      <c r="XEZ38" s="10"/>
      <c r="XFA38" s="10"/>
      <c r="XFB38" s="10"/>
      <c r="XFC38" s="10"/>
      <c r="XFD38" s="10"/>
    </row>
    <row r="39" spans="1:16384" x14ac:dyDescent="0.25">
      <c r="A39" s="6" t="s">
        <v>4</v>
      </c>
      <c r="B39" s="6" t="s">
        <v>24</v>
      </c>
      <c r="C39" s="6" t="s">
        <v>11</v>
      </c>
      <c r="D39" s="4">
        <v>10415</v>
      </c>
      <c r="E39" s="3">
        <f t="shared" si="1"/>
        <v>33556.713400000001</v>
      </c>
      <c r="I39" s="9"/>
    </row>
    <row r="40" spans="1:16384" x14ac:dyDescent="0.25">
      <c r="A40" s="6" t="s">
        <v>4</v>
      </c>
      <c r="B40" s="4" t="s">
        <v>49</v>
      </c>
      <c r="C40" s="4" t="s">
        <v>11</v>
      </c>
      <c r="D40" s="4">
        <v>10070</v>
      </c>
      <c r="E40" s="3">
        <f t="shared" si="1"/>
        <v>32445.137200000001</v>
      </c>
    </row>
    <row r="41" spans="1:16384" x14ac:dyDescent="0.25">
      <c r="A41" s="6" t="s">
        <v>4</v>
      </c>
      <c r="B41" s="6" t="s">
        <v>50</v>
      </c>
      <c r="C41" s="6" t="s">
        <v>11</v>
      </c>
      <c r="D41" s="4">
        <v>16210</v>
      </c>
      <c r="E41" s="3">
        <f t="shared" si="1"/>
        <v>52227.971600000004</v>
      </c>
    </row>
    <row r="42" spans="1:16384" x14ac:dyDescent="0.25">
      <c r="A42" s="6" t="s">
        <v>4</v>
      </c>
      <c r="B42" s="6" t="s">
        <v>20</v>
      </c>
      <c r="C42" s="6" t="s">
        <v>11</v>
      </c>
      <c r="D42" s="4">
        <v>13944</v>
      </c>
      <c r="E42" s="3">
        <f t="shared" si="1"/>
        <v>44927.010240000003</v>
      </c>
    </row>
    <row r="43" spans="1:16384" x14ac:dyDescent="0.25">
      <c r="A43" s="6" t="s">
        <v>4</v>
      </c>
      <c r="B43" s="6" t="s">
        <v>51</v>
      </c>
      <c r="C43" s="6" t="s">
        <v>9</v>
      </c>
      <c r="D43" s="4">
        <v>133009</v>
      </c>
      <c r="E43" s="3">
        <f t="shared" si="1"/>
        <v>428549.67764000001</v>
      </c>
    </row>
    <row r="44" spans="1:16384" x14ac:dyDescent="0.25">
      <c r="A44" s="6" t="s">
        <v>4</v>
      </c>
      <c r="B44" s="6" t="s">
        <v>12</v>
      </c>
      <c r="C44" s="6" t="s">
        <v>11</v>
      </c>
      <c r="D44" s="4">
        <v>16526</v>
      </c>
      <c r="E44" s="3">
        <f t="shared" si="1"/>
        <v>53246.110960000005</v>
      </c>
    </row>
    <row r="45" spans="1:16384" x14ac:dyDescent="0.25">
      <c r="A45" s="1"/>
      <c r="B45" s="1" t="s">
        <v>52</v>
      </c>
      <c r="C45" s="1"/>
      <c r="D45" s="1">
        <f>SUM(D1:D19)</f>
        <v>905928</v>
      </c>
      <c r="E45" s="1">
        <f>SUM(E2:E44)</f>
        <v>5477869.3959600013</v>
      </c>
    </row>
    <row r="46" spans="1:16384" x14ac:dyDescent="0.25">
      <c r="A46" s="2"/>
      <c r="B46" s="2"/>
      <c r="C46" s="2"/>
      <c r="D46" s="3"/>
      <c r="E46" s="3"/>
    </row>
    <row r="47" spans="1:16384" x14ac:dyDescent="0.25">
      <c r="A47" s="2"/>
      <c r="B47" s="2"/>
      <c r="C47" s="2"/>
      <c r="D47" s="3"/>
      <c r="E47" s="3"/>
    </row>
    <row r="48" spans="1:16384" x14ac:dyDescent="0.25">
      <c r="A48" s="2"/>
      <c r="B48" s="2"/>
      <c r="C48" s="2"/>
      <c r="D48" s="3"/>
      <c r="E48" s="3"/>
    </row>
    <row r="49" spans="1:9" x14ac:dyDescent="0.25">
      <c r="A49" s="2"/>
      <c r="B49" s="2"/>
      <c r="C49" s="2"/>
      <c r="D49" s="3"/>
      <c r="E49" s="3"/>
    </row>
    <row r="50" spans="1:9" x14ac:dyDescent="0.25">
      <c r="A50" s="2"/>
      <c r="B50" s="2"/>
      <c r="C50" s="2"/>
      <c r="D50" s="2"/>
      <c r="E50" s="2"/>
      <c r="F50" s="8"/>
      <c r="G50" s="8"/>
      <c r="H50" s="11"/>
      <c r="I50" s="11"/>
    </row>
    <row r="52" spans="1:9" x14ac:dyDescent="0.25">
      <c r="I52" s="10"/>
    </row>
    <row r="77" spans="9:9" x14ac:dyDescent="0.25">
      <c r="I77" s="10"/>
    </row>
    <row r="88" spans="9:9" x14ac:dyDescent="0.25">
      <c r="I88" s="10"/>
    </row>
  </sheetData>
  <autoFilter ref="A1:E45"/>
  <sortState ref="A2:E91">
    <sortCondition ref="B2:B91"/>
  </sortState>
  <printOptions horizontalCentered="1" gridLines="1"/>
  <pageMargins left="0.7" right="0.7" top="0.75" bottom="0.75" header="0.3" footer="0.3"/>
  <pageSetup scale="91"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</vt:lpstr>
      <vt:lpstr>MA!Print_Area</vt:lpstr>
      <vt:lpstr>MA!Print_Titles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2020-03-29T15:51:38Z</cp:lastPrinted>
  <dcterms:created xsi:type="dcterms:W3CDTF">2019-07-23T20:20:09Z</dcterms:created>
  <dcterms:modified xsi:type="dcterms:W3CDTF">2020-03-30T17:39:20Z</dcterms:modified>
</cp:coreProperties>
</file>