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rograms_Office\Coronavirus Emergency Supplemental Funding\Local CESF Allocations\Final Local allocations\"/>
    </mc:Choice>
  </mc:AlternateContent>
  <bookViews>
    <workbookView xWindow="0" yWindow="0" windowWidth="28800" windowHeight="12300"/>
  </bookViews>
  <sheets>
    <sheet name="NM" sheetId="1" r:id="rId1"/>
  </sheets>
  <definedNames>
    <definedName name="_xlnm._FilterDatabase" localSheetId="0" hidden="1">NM!$A$1:$E$29</definedName>
    <definedName name="_xlnm.Print_Area" localSheetId="0">NM!$A$1:$E$29</definedName>
    <definedName name="_xlnm.Print_Titles" localSheetId="0">NM!$1:$1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8" i="1"/>
  <c r="E16" i="1"/>
  <c r="E14" i="1"/>
  <c r="E12" i="1"/>
  <c r="E10" i="1"/>
  <c r="E9" i="1"/>
  <c r="E7" i="1"/>
  <c r="E5" i="1"/>
  <c r="E3" i="1"/>
  <c r="E2" i="1"/>
  <c r="E29" i="1" l="1"/>
  <c r="D29" i="1"/>
</calcChain>
</file>

<file path=xl/sharedStrings.xml><?xml version="1.0" encoding="utf-8"?>
<sst xmlns="http://schemas.openxmlformats.org/spreadsheetml/2006/main" count="95" uniqueCount="37">
  <si>
    <t>State</t>
  </si>
  <si>
    <t>Jurisdiction Name</t>
  </si>
  <si>
    <t>Government Type</t>
  </si>
  <si>
    <t>Direct Allocation</t>
  </si>
  <si>
    <t>NM</t>
  </si>
  <si>
    <t>BERNALILLO COUNTY</t>
  </si>
  <si>
    <t>County</t>
  </si>
  <si>
    <t>ALBUQUERQUE CITY</t>
  </si>
  <si>
    <t>Municipal</t>
  </si>
  <si>
    <t>CHAVES COUNTY</t>
  </si>
  <si>
    <t>ROSWELL CITY</t>
  </si>
  <si>
    <t>CURRY COUNTY</t>
  </si>
  <si>
    <t>CLOVIS CITY</t>
  </si>
  <si>
    <t>EDDY COUNTY</t>
  </si>
  <si>
    <t>ARTESIA CITY</t>
  </si>
  <si>
    <t>CARLSBAD CITY</t>
  </si>
  <si>
    <t>LEA COUNTY</t>
  </si>
  <si>
    <t>HOBBS CITY</t>
  </si>
  <si>
    <t>MCKINLEY COUNTY</t>
  </si>
  <si>
    <t>GALLUP CITY</t>
  </si>
  <si>
    <t>RIO ARRIBA COUNTY</t>
  </si>
  <si>
    <t>ESPANOLA CITY</t>
  </si>
  <si>
    <t>SANDOVAL COUNTY</t>
  </si>
  <si>
    <t>RIO RANCHO CITY</t>
  </si>
  <si>
    <t>SANTA FE COUNTY</t>
  </si>
  <si>
    <t>SANTA FE CITY</t>
  </si>
  <si>
    <t>BELEN CITY</t>
  </si>
  <si>
    <t>DONA ANA COUNTY</t>
  </si>
  <si>
    <t>FARMINGTON CITY</t>
  </si>
  <si>
    <t>LAS CRUCES CITY</t>
  </si>
  <si>
    <t>LOS LUNAS VILLAGE</t>
  </si>
  <si>
    <t>OTERO COUNTY</t>
  </si>
  <si>
    <t>SAN JUAN COUNTY</t>
  </si>
  <si>
    <t>VALENCIA COUNTY</t>
  </si>
  <si>
    <t>Local total</t>
  </si>
  <si>
    <t>*</t>
  </si>
  <si>
    <t>Eligible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</si>
</sst>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 applyProtection="1">
      <alignment horizontal="center"/>
      <protection locked="0"/>
    </xf>
    <xf numFmtId="164" fontId="3" fillId="0" borderId="1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29"/>
  <sheetViews>
    <sheetView tabSelected="1" view="pageBreakPreview" zoomScale="60" zoomScaleNormal="100" workbookViewId="0">
      <selection activeCell="D1" sqref="D1:D1048576"/>
    </sheetView>
  </sheetViews>
  <sheetFormatPr defaultRowHeight="15" x14ac:dyDescent="0.25"/>
  <cols>
    <col min="1" max="1" width="8.42578125" style="4" bestFit="1" customWidth="1"/>
    <col min="2" max="2" width="25.5703125" style="4" bestFit="1" customWidth="1"/>
    <col min="3" max="3" width="23.7109375" style="4" bestFit="1" customWidth="1"/>
    <col min="4" max="4" width="23.28515625" style="5" hidden="1" customWidth="1"/>
    <col min="5" max="5" width="32.5703125" style="5" customWidth="1"/>
    <col min="6" max="16384" width="9.140625" style="4"/>
  </cols>
  <sheetData>
    <row r="1" spans="1:5" ht="21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2" t="s">
        <v>36</v>
      </c>
    </row>
    <row r="2" spans="1:5" x14ac:dyDescent="0.25">
      <c r="A2" s="13" t="s">
        <v>4</v>
      </c>
      <c r="B2" s="13" t="s">
        <v>5</v>
      </c>
      <c r="C2" s="13" t="s">
        <v>6</v>
      </c>
      <c r="D2" s="7">
        <v>64281</v>
      </c>
      <c r="E2" s="8">
        <f>+D2*3.22196</f>
        <v>207110.81076000002</v>
      </c>
    </row>
    <row r="3" spans="1:5" x14ac:dyDescent="0.25">
      <c r="A3" s="13" t="s">
        <v>4</v>
      </c>
      <c r="B3" s="13" t="s">
        <v>7</v>
      </c>
      <c r="C3" s="13" t="s">
        <v>8</v>
      </c>
      <c r="D3" s="7">
        <v>510471</v>
      </c>
      <c r="E3" s="8">
        <f>+D3*3.22196</f>
        <v>1644717.14316</v>
      </c>
    </row>
    <row r="4" spans="1:5" x14ac:dyDescent="0.25">
      <c r="A4" s="13" t="s">
        <v>4</v>
      </c>
      <c r="B4" s="13" t="s">
        <v>9</v>
      </c>
      <c r="C4" s="13" t="s">
        <v>6</v>
      </c>
      <c r="D4" s="8" t="s">
        <v>35</v>
      </c>
      <c r="E4" s="8">
        <v>58008</v>
      </c>
    </row>
    <row r="5" spans="1:5" x14ac:dyDescent="0.25">
      <c r="A5" s="13" t="s">
        <v>4</v>
      </c>
      <c r="B5" s="13" t="s">
        <v>10</v>
      </c>
      <c r="C5" s="13" t="s">
        <v>8</v>
      </c>
      <c r="D5" s="7">
        <v>24683</v>
      </c>
      <c r="E5" s="8">
        <f>+D5*3.22196</f>
        <v>79527.638680000004</v>
      </c>
    </row>
    <row r="6" spans="1:5" x14ac:dyDescent="0.25">
      <c r="A6" s="13" t="s">
        <v>4</v>
      </c>
      <c r="B6" s="13" t="s">
        <v>11</v>
      </c>
      <c r="C6" s="13" t="s">
        <v>6</v>
      </c>
      <c r="D6" s="8" t="s">
        <v>35</v>
      </c>
      <c r="E6" s="8">
        <v>58008</v>
      </c>
    </row>
    <row r="7" spans="1:5" x14ac:dyDescent="0.25">
      <c r="A7" s="13" t="s">
        <v>4</v>
      </c>
      <c r="B7" s="13" t="s">
        <v>12</v>
      </c>
      <c r="C7" s="13" t="s">
        <v>8</v>
      </c>
      <c r="D7" s="7">
        <v>18717</v>
      </c>
      <c r="E7" s="8">
        <f>+D7*3.22196</f>
        <v>60305.425320000002</v>
      </c>
    </row>
    <row r="8" spans="1:5" x14ac:dyDescent="0.25">
      <c r="A8" s="13" t="s">
        <v>4</v>
      </c>
      <c r="B8" s="13" t="s">
        <v>13</v>
      </c>
      <c r="C8" s="13" t="s">
        <v>6</v>
      </c>
      <c r="D8" s="7" t="s">
        <v>35</v>
      </c>
      <c r="E8" s="8">
        <v>58008</v>
      </c>
    </row>
    <row r="9" spans="1:5" x14ac:dyDescent="0.25">
      <c r="A9" s="13" t="s">
        <v>4</v>
      </c>
      <c r="B9" s="14" t="s">
        <v>14</v>
      </c>
      <c r="C9" s="13" t="s">
        <v>8</v>
      </c>
      <c r="D9" s="7">
        <v>10771</v>
      </c>
      <c r="E9" s="8">
        <f t="shared" ref="E9:E10" si="0">+D9*3.22196</f>
        <v>34703.731160000003</v>
      </c>
    </row>
    <row r="10" spans="1:5" x14ac:dyDescent="0.25">
      <c r="A10" s="13" t="s">
        <v>4</v>
      </c>
      <c r="B10" s="13" t="s">
        <v>15</v>
      </c>
      <c r="C10" s="13" t="s">
        <v>8</v>
      </c>
      <c r="D10" s="7">
        <v>11457</v>
      </c>
      <c r="E10" s="8">
        <f t="shared" si="0"/>
        <v>36913.995719999999</v>
      </c>
    </row>
    <row r="11" spans="1:5" x14ac:dyDescent="0.25">
      <c r="A11" s="13" t="s">
        <v>4</v>
      </c>
      <c r="B11" s="13" t="s">
        <v>16</v>
      </c>
      <c r="C11" s="13" t="s">
        <v>6</v>
      </c>
      <c r="D11" s="8" t="s">
        <v>35</v>
      </c>
      <c r="E11" s="8">
        <v>58008</v>
      </c>
    </row>
    <row r="12" spans="1:5" x14ac:dyDescent="0.25">
      <c r="A12" s="13" t="s">
        <v>4</v>
      </c>
      <c r="B12" s="13" t="s">
        <v>17</v>
      </c>
      <c r="C12" s="13" t="s">
        <v>8</v>
      </c>
      <c r="D12" s="7">
        <v>19720</v>
      </c>
      <c r="E12" s="8">
        <f>+D12*3.22196</f>
        <v>63537.051200000002</v>
      </c>
    </row>
    <row r="13" spans="1:5" x14ac:dyDescent="0.25">
      <c r="A13" s="13" t="s">
        <v>4</v>
      </c>
      <c r="B13" s="13" t="s">
        <v>18</v>
      </c>
      <c r="C13" s="13" t="s">
        <v>6</v>
      </c>
      <c r="D13" s="8" t="s">
        <v>35</v>
      </c>
      <c r="E13" s="8">
        <v>58008</v>
      </c>
    </row>
    <row r="14" spans="1:5" x14ac:dyDescent="0.25">
      <c r="A14" s="13" t="s">
        <v>4</v>
      </c>
      <c r="B14" s="13" t="s">
        <v>19</v>
      </c>
      <c r="C14" s="13" t="s">
        <v>8</v>
      </c>
      <c r="D14" s="7">
        <v>29303</v>
      </c>
      <c r="E14" s="8">
        <f>+D14*3.22196</f>
        <v>94413.09388</v>
      </c>
    </row>
    <row r="15" spans="1:5" x14ac:dyDescent="0.25">
      <c r="A15" s="13" t="s">
        <v>4</v>
      </c>
      <c r="B15" s="13" t="s">
        <v>20</v>
      </c>
      <c r="C15" s="13" t="s">
        <v>6</v>
      </c>
      <c r="D15" s="8" t="s">
        <v>35</v>
      </c>
      <c r="E15" s="8">
        <v>58008</v>
      </c>
    </row>
    <row r="16" spans="1:5" x14ac:dyDescent="0.25">
      <c r="A16" s="13" t="s">
        <v>4</v>
      </c>
      <c r="B16" s="13" t="s">
        <v>21</v>
      </c>
      <c r="C16" s="13" t="s">
        <v>8</v>
      </c>
      <c r="D16" s="7">
        <v>21911</v>
      </c>
      <c r="E16" s="8">
        <f>+D16*3.22196</f>
        <v>70596.365560000006</v>
      </c>
    </row>
    <row r="17" spans="1:5" x14ac:dyDescent="0.25">
      <c r="A17" s="13" t="s">
        <v>4</v>
      </c>
      <c r="B17" s="13" t="s">
        <v>22</v>
      </c>
      <c r="C17" s="13" t="s">
        <v>6</v>
      </c>
      <c r="D17" s="8" t="s">
        <v>35</v>
      </c>
      <c r="E17" s="8">
        <v>58008</v>
      </c>
    </row>
    <row r="18" spans="1:5" x14ac:dyDescent="0.25">
      <c r="A18" s="13" t="s">
        <v>4</v>
      </c>
      <c r="B18" s="13" t="s">
        <v>23</v>
      </c>
      <c r="C18" s="13" t="s">
        <v>8</v>
      </c>
      <c r="D18" s="7">
        <v>15549</v>
      </c>
      <c r="E18" s="8">
        <f>+D18*3.22196</f>
        <v>50098.25604</v>
      </c>
    </row>
    <row r="19" spans="1:5" x14ac:dyDescent="0.25">
      <c r="A19" s="13" t="s">
        <v>4</v>
      </c>
      <c r="B19" s="13" t="s">
        <v>24</v>
      </c>
      <c r="C19" s="13" t="s">
        <v>6</v>
      </c>
      <c r="D19" s="15" t="s">
        <v>35</v>
      </c>
      <c r="E19" s="8">
        <v>58008</v>
      </c>
    </row>
    <row r="20" spans="1:5" x14ac:dyDescent="0.25">
      <c r="A20" s="13" t="s">
        <v>4</v>
      </c>
      <c r="B20" s="13" t="s">
        <v>25</v>
      </c>
      <c r="C20" s="13" t="s">
        <v>8</v>
      </c>
      <c r="D20" s="7">
        <v>24392</v>
      </c>
      <c r="E20" s="8">
        <f>+D20*3.22196</f>
        <v>78590.048320000002</v>
      </c>
    </row>
    <row r="21" spans="1:5" x14ac:dyDescent="0.25">
      <c r="A21" s="13" t="s">
        <v>4</v>
      </c>
      <c r="B21" s="14" t="s">
        <v>26</v>
      </c>
      <c r="C21" s="14" t="s">
        <v>8</v>
      </c>
      <c r="D21" s="7">
        <v>10216</v>
      </c>
      <c r="E21" s="8">
        <f>+D21*3.22196</f>
        <v>32915.543360000003</v>
      </c>
    </row>
    <row r="22" spans="1:5" x14ac:dyDescent="0.25">
      <c r="A22" s="6" t="s">
        <v>4</v>
      </c>
      <c r="B22" s="6" t="s">
        <v>27</v>
      </c>
      <c r="C22" s="6" t="s">
        <v>6</v>
      </c>
      <c r="D22" s="7">
        <v>14229</v>
      </c>
      <c r="E22" s="8">
        <f>+D22*3.22196</f>
        <v>45845.268840000004</v>
      </c>
    </row>
    <row r="23" spans="1:5" x14ac:dyDescent="0.25">
      <c r="A23" s="6" t="s">
        <v>4</v>
      </c>
      <c r="B23" s="6" t="s">
        <v>28</v>
      </c>
      <c r="C23" s="6" t="s">
        <v>8</v>
      </c>
      <c r="D23" s="7">
        <v>26372</v>
      </c>
      <c r="E23" s="8">
        <f>+D23*3.22196</f>
        <v>84969.529120000007</v>
      </c>
    </row>
    <row r="24" spans="1:5" x14ac:dyDescent="0.25">
      <c r="A24" s="6" t="s">
        <v>4</v>
      </c>
      <c r="B24" s="6" t="s">
        <v>29</v>
      </c>
      <c r="C24" s="6" t="s">
        <v>8</v>
      </c>
      <c r="D24" s="7">
        <v>18505</v>
      </c>
      <c r="E24" s="8">
        <f t="shared" ref="E24:E28" si="1">+D24*3.22196</f>
        <v>59622.3698</v>
      </c>
    </row>
    <row r="25" spans="1:5" x14ac:dyDescent="0.25">
      <c r="A25" s="6" t="s">
        <v>4</v>
      </c>
      <c r="B25" s="6" t="s">
        <v>30</v>
      </c>
      <c r="C25" s="6" t="s">
        <v>8</v>
      </c>
      <c r="D25" s="7">
        <v>11774</v>
      </c>
      <c r="E25" s="8">
        <f t="shared" si="1"/>
        <v>37935.357040000003</v>
      </c>
    </row>
    <row r="26" spans="1:5" x14ac:dyDescent="0.25">
      <c r="A26" s="6" t="s">
        <v>4</v>
      </c>
      <c r="B26" s="9" t="s">
        <v>31</v>
      </c>
      <c r="C26" s="9" t="s">
        <v>6</v>
      </c>
      <c r="D26" s="7">
        <v>11932</v>
      </c>
      <c r="E26" s="8">
        <f t="shared" si="1"/>
        <v>38444.426720000003</v>
      </c>
    </row>
    <row r="27" spans="1:5" x14ac:dyDescent="0.25">
      <c r="A27" s="6" t="s">
        <v>4</v>
      </c>
      <c r="B27" s="6" t="s">
        <v>32</v>
      </c>
      <c r="C27" s="6" t="s">
        <v>6</v>
      </c>
      <c r="D27" s="7">
        <v>39466</v>
      </c>
      <c r="E27" s="8">
        <f t="shared" si="1"/>
        <v>127157.87336000001</v>
      </c>
    </row>
    <row r="28" spans="1:5" x14ac:dyDescent="0.25">
      <c r="A28" s="6" t="s">
        <v>4</v>
      </c>
      <c r="B28" s="6" t="s">
        <v>33</v>
      </c>
      <c r="C28" s="6" t="s">
        <v>6</v>
      </c>
      <c r="D28" s="7">
        <v>24973</v>
      </c>
      <c r="E28" s="8">
        <f t="shared" si="1"/>
        <v>80462.00708000001</v>
      </c>
    </row>
    <row r="29" spans="1:5" x14ac:dyDescent="0.25">
      <c r="A29" s="10"/>
      <c r="B29" s="10" t="s">
        <v>34</v>
      </c>
      <c r="C29" s="10"/>
      <c r="D29" s="11">
        <f>SUM(D2:D28)</f>
        <v>908722</v>
      </c>
      <c r="E29" s="11">
        <f>SUM(E2:E28)</f>
        <v>3391929.93512</v>
      </c>
    </row>
  </sheetData>
  <autoFilter ref="A1:E29"/>
  <printOptions horizontalCentered="1" gridLines="1"/>
  <pageMargins left="0.7" right="0.7" top="0.75" bottom="0.75" header="0.3" footer="0.3"/>
  <pageSetup fitToHeight="0" orientation="portrait" r:id="rId1"/>
  <headerFooter>
    <oddHeader>&amp;CBJA FY 2020 Coronavirus Emergency Supplemental Funding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NM</vt:lpstr>
      <vt:lpstr>NM!Print_Area</vt:lpstr>
      <vt:lpstr>NM!Print_Titles</vt:lpstr>
    </vt:vector>
  </TitlesOfParts>
  <Company>USDOJ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Locicero, Darius</dc:creator>
  <cp:lastModifiedBy>Worthington, Brenda</cp:lastModifiedBy>
  <cp:lastPrinted>2020-03-29T16:23:23Z</cp:lastPrinted>
  <dcterms:created xsi:type="dcterms:W3CDTF">2019-07-24T16:49:32Z</dcterms:created>
  <dcterms:modified xsi:type="dcterms:W3CDTF">2020-03-30T17:47:31Z</dcterms:modified>
</cp:coreProperties>
</file>