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AZ" sheetId="1" r:id="rId1"/>
  </sheets>
  <definedNames>
    <definedName name="_xlnm._FilterDatabase" localSheetId="0" hidden="1">AZ!$A$1:$E$34</definedName>
    <definedName name="_xlnm.Print_Area" localSheetId="0">AZ!$A$1:$E$34</definedName>
    <definedName name="_xlnm.Print_Titles" localSheetId="0">AZ!$1:$1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E28" i="1"/>
  <c r="E27" i="1"/>
  <c r="E26" i="1"/>
  <c r="E25" i="1"/>
  <c r="E24" i="1"/>
  <c r="E23" i="1"/>
  <c r="E22" i="1"/>
  <c r="E21" i="1"/>
  <c r="E18" i="1"/>
  <c r="E17" i="1"/>
  <c r="E16" i="1"/>
  <c r="E13" i="1"/>
  <c r="E12" i="1"/>
  <c r="E11" i="1"/>
  <c r="E10" i="1"/>
  <c r="E9" i="1"/>
  <c r="E6" i="1"/>
  <c r="E5" i="1"/>
  <c r="E4" i="1"/>
  <c r="E3" i="1"/>
  <c r="E2" i="1"/>
  <c r="E32" i="1"/>
  <c r="E33" i="1"/>
  <c r="E29" i="1"/>
  <c r="E20" i="1"/>
  <c r="E19" i="1"/>
  <c r="E15" i="1"/>
  <c r="E14" i="1"/>
  <c r="E8" i="1"/>
  <c r="E34" i="1" l="1"/>
  <c r="D34" i="1"/>
</calcChain>
</file>

<file path=xl/sharedStrings.xml><?xml version="1.0" encoding="utf-8"?>
<sst xmlns="http://schemas.openxmlformats.org/spreadsheetml/2006/main" count="103" uniqueCount="43">
  <si>
    <t>State</t>
  </si>
  <si>
    <t>Jurisdiction Name</t>
  </si>
  <si>
    <t>Government Type</t>
  </si>
  <si>
    <t>Direct Allocation</t>
  </si>
  <si>
    <t>Joint Allocation</t>
  </si>
  <si>
    <t>AZ</t>
  </si>
  <si>
    <t>COCONINO COUNTY</t>
  </si>
  <si>
    <t>County</t>
  </si>
  <si>
    <t>*</t>
  </si>
  <si>
    <t>FLAGSTAFF CITY</t>
  </si>
  <si>
    <t>Municipal</t>
  </si>
  <si>
    <t>MARICOPA COUNTY</t>
  </si>
  <si>
    <t>MESA CITY</t>
  </si>
  <si>
    <t>PHOENIX CITY</t>
  </si>
  <si>
    <t>PIMA COUNTY</t>
  </si>
  <si>
    <t>TUCSON CITY</t>
  </si>
  <si>
    <t>YUMA COUNTY</t>
  </si>
  <si>
    <t>YUMA CITY</t>
  </si>
  <si>
    <t>AVONDALE CITY</t>
  </si>
  <si>
    <t>BULLHEAD CITY</t>
  </si>
  <si>
    <t>CASA GRANDE CITY</t>
  </si>
  <si>
    <t>CHANDLER CITY</t>
  </si>
  <si>
    <t>COCHISE COUNTY</t>
  </si>
  <si>
    <t>GILA COUNTY</t>
  </si>
  <si>
    <t>Tribal</t>
  </si>
  <si>
    <t>GILBERT TOWN</t>
  </si>
  <si>
    <t>GLENDALE CITY</t>
  </si>
  <si>
    <t>GOODYEAR CITY</t>
  </si>
  <si>
    <t>MOHAVE COUNTY</t>
  </si>
  <si>
    <t>Navajo Nation</t>
  </si>
  <si>
    <t>PEORIA CITY</t>
  </si>
  <si>
    <t>PINAL COUNTY</t>
  </si>
  <si>
    <t>PRESCOTT CITY</t>
  </si>
  <si>
    <t>SAN CARLOS TRIBAL AGENCY</t>
  </si>
  <si>
    <t>SCOTTSDALE CITY</t>
  </si>
  <si>
    <t>SURPRISE CITY</t>
  </si>
  <si>
    <t>TEMPE CITY</t>
  </si>
  <si>
    <t>TOHONO O'ODHAM NATION OF ARIZONA</t>
  </si>
  <si>
    <t>WHITE MOUNTAIN APACHE TRIBE</t>
  </si>
  <si>
    <t>YAVAPAI COUNTY</t>
  </si>
  <si>
    <t>Local total</t>
  </si>
  <si>
    <t>GILA RIVER INDIAN RESERVATION</t>
  </si>
  <si>
    <t>SALT RIVER PIMA-MARICOPA INDIAN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</si>
</sst>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ourier"/>
      <family val="3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Fill="1" applyBorder="1" applyAlignment="1" applyProtection="1">
      <alignment horizontal="center" wrapText="1"/>
      <protection locked="0"/>
    </xf>
    <xf numFmtId="164" fontId="0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5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E37"/>
  <sheetViews>
    <sheetView tabSelected="1" zoomScaleNormal="100" workbookViewId="0">
      <selection activeCell="G8" sqref="G8"/>
    </sheetView>
  </sheetViews>
  <sheetFormatPr defaultRowHeight="15" x14ac:dyDescent="0.25"/>
  <cols>
    <col min="1" max="1" width="11" style="1" customWidth="1"/>
    <col min="2" max="2" width="31.28515625" style="5" customWidth="1"/>
    <col min="3" max="3" width="24.85546875" style="1" customWidth="1"/>
    <col min="4" max="4" width="29" style="19" hidden="1" customWidth="1"/>
    <col min="5" max="5" width="30.140625" style="19" customWidth="1"/>
    <col min="6" max="16384" width="9.140625" style="1"/>
  </cols>
  <sheetData>
    <row r="1" spans="1:5" ht="26.25" customHeight="1" x14ac:dyDescent="0.25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5" x14ac:dyDescent="0.25">
      <c r="A2" s="20" t="s">
        <v>5</v>
      </c>
      <c r="B2" s="21" t="s">
        <v>18</v>
      </c>
      <c r="C2" s="20" t="s">
        <v>10</v>
      </c>
      <c r="D2" s="7">
        <v>18908</v>
      </c>
      <c r="E2" s="7">
        <f>D2*3.22196</f>
        <v>60920.819680000001</v>
      </c>
    </row>
    <row r="3" spans="1:5" x14ac:dyDescent="0.25">
      <c r="A3" s="20" t="s">
        <v>5</v>
      </c>
      <c r="B3" s="22" t="s">
        <v>19</v>
      </c>
      <c r="C3" s="20" t="s">
        <v>10</v>
      </c>
      <c r="D3" s="7">
        <v>11065</v>
      </c>
      <c r="E3" s="7">
        <f>D3*3.22196</f>
        <v>35650.987399999998</v>
      </c>
    </row>
    <row r="4" spans="1:5" x14ac:dyDescent="0.25">
      <c r="A4" s="20" t="s">
        <v>5</v>
      </c>
      <c r="B4" s="11" t="s">
        <v>20</v>
      </c>
      <c r="C4" s="20" t="s">
        <v>10</v>
      </c>
      <c r="D4" s="7">
        <v>20040</v>
      </c>
      <c r="E4" s="7">
        <f>D4*3.22196</f>
        <v>64568.078400000006</v>
      </c>
    </row>
    <row r="5" spans="1:5" x14ac:dyDescent="0.25">
      <c r="A5" s="1" t="s">
        <v>5</v>
      </c>
      <c r="B5" s="9" t="s">
        <v>21</v>
      </c>
      <c r="C5" s="1" t="s">
        <v>10</v>
      </c>
      <c r="D5" s="7">
        <v>41677</v>
      </c>
      <c r="E5" s="7">
        <f>D5*3.22196</f>
        <v>134281.62692000001</v>
      </c>
    </row>
    <row r="6" spans="1:5" x14ac:dyDescent="0.25">
      <c r="A6" s="1" t="s">
        <v>5</v>
      </c>
      <c r="B6" s="9" t="s">
        <v>22</v>
      </c>
      <c r="C6" s="1" t="s">
        <v>7</v>
      </c>
      <c r="D6" s="7">
        <v>16081</v>
      </c>
      <c r="E6" s="7">
        <f>D6*3.22196</f>
        <v>51812.338760000006</v>
      </c>
    </row>
    <row r="7" spans="1:5" x14ac:dyDescent="0.25">
      <c r="A7" s="20" t="s">
        <v>5</v>
      </c>
      <c r="B7" s="21" t="s">
        <v>6</v>
      </c>
      <c r="C7" s="20" t="s">
        <v>7</v>
      </c>
      <c r="D7" s="6" t="s">
        <v>8</v>
      </c>
      <c r="E7" s="23">
        <v>58008</v>
      </c>
    </row>
    <row r="8" spans="1:5" x14ac:dyDescent="0.25">
      <c r="A8" s="20" t="s">
        <v>5</v>
      </c>
      <c r="B8" s="21" t="s">
        <v>9</v>
      </c>
      <c r="C8" s="20" t="s">
        <v>10</v>
      </c>
      <c r="D8" s="7">
        <v>20458</v>
      </c>
      <c r="E8" s="7">
        <f t="shared" ref="E8:E33" si="0">D8*3.22196</f>
        <v>65914.857680000001</v>
      </c>
    </row>
    <row r="9" spans="1:5" x14ac:dyDescent="0.25">
      <c r="A9" s="1" t="s">
        <v>5</v>
      </c>
      <c r="B9" s="10" t="s">
        <v>23</v>
      </c>
      <c r="C9" s="1" t="s">
        <v>7</v>
      </c>
      <c r="D9" s="7">
        <v>17999</v>
      </c>
      <c r="E9" s="7">
        <f t="shared" si="0"/>
        <v>57992.058040000004</v>
      </c>
    </row>
    <row r="10" spans="1:5" x14ac:dyDescent="0.25">
      <c r="A10" s="1" t="s">
        <v>5</v>
      </c>
      <c r="B10" s="11" t="s">
        <v>41</v>
      </c>
      <c r="C10" s="1" t="s">
        <v>24</v>
      </c>
      <c r="D10" s="7">
        <v>21859</v>
      </c>
      <c r="E10" s="7">
        <f t="shared" si="0"/>
        <v>70428.823640000002</v>
      </c>
    </row>
    <row r="11" spans="1:5" x14ac:dyDescent="0.25">
      <c r="A11" s="1" t="s">
        <v>5</v>
      </c>
      <c r="B11" s="11" t="s">
        <v>25</v>
      </c>
      <c r="C11" s="1" t="s">
        <v>10</v>
      </c>
      <c r="D11" s="7">
        <v>14778</v>
      </c>
      <c r="E11" s="7">
        <f t="shared" si="0"/>
        <v>47614.124880000003</v>
      </c>
    </row>
    <row r="12" spans="1:5" x14ac:dyDescent="0.25">
      <c r="A12" s="1" t="s">
        <v>5</v>
      </c>
      <c r="B12" s="11" t="s">
        <v>26</v>
      </c>
      <c r="C12" s="1" t="s">
        <v>10</v>
      </c>
      <c r="D12" s="7">
        <v>82715</v>
      </c>
      <c r="E12" s="7">
        <f t="shared" si="0"/>
        <v>266504.42139999999</v>
      </c>
    </row>
    <row r="13" spans="1:5" x14ac:dyDescent="0.25">
      <c r="A13" s="1" t="s">
        <v>5</v>
      </c>
      <c r="B13" s="12" t="s">
        <v>27</v>
      </c>
      <c r="C13" s="13" t="s">
        <v>10</v>
      </c>
      <c r="D13" s="7">
        <v>16302</v>
      </c>
      <c r="E13" s="7">
        <f t="shared" si="0"/>
        <v>52524.391920000002</v>
      </c>
    </row>
    <row r="14" spans="1:5" x14ac:dyDescent="0.25">
      <c r="A14" s="20" t="s">
        <v>5</v>
      </c>
      <c r="B14" s="21" t="s">
        <v>11</v>
      </c>
      <c r="C14" s="20" t="s">
        <v>7</v>
      </c>
      <c r="D14" s="7">
        <v>88223</v>
      </c>
      <c r="E14" s="7">
        <f t="shared" si="0"/>
        <v>284250.97708000004</v>
      </c>
    </row>
    <row r="15" spans="1:5" x14ac:dyDescent="0.25">
      <c r="A15" s="20" t="s">
        <v>5</v>
      </c>
      <c r="B15" s="21" t="s">
        <v>12</v>
      </c>
      <c r="C15" s="20" t="s">
        <v>10</v>
      </c>
      <c r="D15" s="7">
        <v>149251</v>
      </c>
      <c r="E15" s="7">
        <f t="shared" si="0"/>
        <v>480880.75196000002</v>
      </c>
    </row>
    <row r="16" spans="1:5" x14ac:dyDescent="0.25">
      <c r="A16" s="1" t="s">
        <v>5</v>
      </c>
      <c r="B16" s="12" t="s">
        <v>28</v>
      </c>
      <c r="C16" s="1" t="s">
        <v>7</v>
      </c>
      <c r="D16" s="7">
        <v>11089</v>
      </c>
      <c r="E16" s="7">
        <f t="shared" si="0"/>
        <v>35728.314440000002</v>
      </c>
    </row>
    <row r="17" spans="1:5" x14ac:dyDescent="0.25">
      <c r="A17" s="1" t="s">
        <v>5</v>
      </c>
      <c r="B17" s="12" t="s">
        <v>29</v>
      </c>
      <c r="C17" s="13" t="s">
        <v>24</v>
      </c>
      <c r="D17" s="7">
        <v>150948</v>
      </c>
      <c r="E17" s="7">
        <f t="shared" si="0"/>
        <v>486348.41808000003</v>
      </c>
    </row>
    <row r="18" spans="1:5" x14ac:dyDescent="0.25">
      <c r="A18" s="1" t="s">
        <v>5</v>
      </c>
      <c r="B18" s="9" t="s">
        <v>30</v>
      </c>
      <c r="C18" s="1" t="s">
        <v>10</v>
      </c>
      <c r="D18" s="7">
        <v>25719</v>
      </c>
      <c r="E18" s="7">
        <f t="shared" si="0"/>
        <v>82865.589240000001</v>
      </c>
    </row>
    <row r="19" spans="1:5" x14ac:dyDescent="0.25">
      <c r="A19" s="20" t="s">
        <v>5</v>
      </c>
      <c r="B19" s="21" t="s">
        <v>13</v>
      </c>
      <c r="C19" s="20" t="s">
        <v>10</v>
      </c>
      <c r="D19" s="7">
        <v>798433</v>
      </c>
      <c r="E19" s="7">
        <f t="shared" si="0"/>
        <v>2572519.1886800001</v>
      </c>
    </row>
    <row r="20" spans="1:5" x14ac:dyDescent="0.25">
      <c r="A20" s="20" t="s">
        <v>5</v>
      </c>
      <c r="B20" s="21" t="s">
        <v>14</v>
      </c>
      <c r="C20" s="20" t="s">
        <v>7</v>
      </c>
      <c r="D20" s="7">
        <v>45931</v>
      </c>
      <c r="E20" s="7">
        <f t="shared" si="0"/>
        <v>147987.84476000001</v>
      </c>
    </row>
    <row r="21" spans="1:5" x14ac:dyDescent="0.25">
      <c r="A21" s="1" t="s">
        <v>5</v>
      </c>
      <c r="B21" s="9" t="s">
        <v>31</v>
      </c>
      <c r="C21" s="1" t="s">
        <v>7</v>
      </c>
      <c r="D21" s="7">
        <v>19671</v>
      </c>
      <c r="E21" s="7">
        <f t="shared" si="0"/>
        <v>63379.175160000006</v>
      </c>
    </row>
    <row r="22" spans="1:5" x14ac:dyDescent="0.25">
      <c r="A22" s="1" t="s">
        <v>5</v>
      </c>
      <c r="B22" s="9" t="s">
        <v>32</v>
      </c>
      <c r="C22" s="1" t="s">
        <v>10</v>
      </c>
      <c r="D22" s="7">
        <v>11409</v>
      </c>
      <c r="E22" s="7">
        <f t="shared" si="0"/>
        <v>36759.341639999999</v>
      </c>
    </row>
    <row r="23" spans="1:5" ht="30" x14ac:dyDescent="0.25">
      <c r="A23" s="1" t="s">
        <v>5</v>
      </c>
      <c r="B23" s="14" t="s">
        <v>42</v>
      </c>
      <c r="C23" s="1" t="s">
        <v>24</v>
      </c>
      <c r="D23" s="7">
        <v>33317</v>
      </c>
      <c r="E23" s="7">
        <f t="shared" si="0"/>
        <v>107346.04132</v>
      </c>
    </row>
    <row r="24" spans="1:5" x14ac:dyDescent="0.25">
      <c r="A24" s="1" t="s">
        <v>5</v>
      </c>
      <c r="B24" s="8" t="s">
        <v>33</v>
      </c>
      <c r="C24" s="1" t="s">
        <v>24</v>
      </c>
      <c r="D24" s="7">
        <v>40989</v>
      </c>
      <c r="E24" s="7">
        <f t="shared" si="0"/>
        <v>132064.91844000001</v>
      </c>
    </row>
    <row r="25" spans="1:5" x14ac:dyDescent="0.25">
      <c r="A25" s="1" t="s">
        <v>5</v>
      </c>
      <c r="B25" s="5" t="s">
        <v>34</v>
      </c>
      <c r="C25" s="1" t="s">
        <v>10</v>
      </c>
      <c r="D25" s="7">
        <v>29481</v>
      </c>
      <c r="E25" s="7">
        <f t="shared" si="0"/>
        <v>94986.602760000009</v>
      </c>
    </row>
    <row r="26" spans="1:5" x14ac:dyDescent="0.25">
      <c r="A26" s="1" t="s">
        <v>5</v>
      </c>
      <c r="B26" s="15" t="s">
        <v>35</v>
      </c>
      <c r="C26" s="1" t="s">
        <v>10</v>
      </c>
      <c r="D26" s="7">
        <v>10401</v>
      </c>
      <c r="E26" s="7">
        <f t="shared" si="0"/>
        <v>33511.605960000001</v>
      </c>
    </row>
    <row r="27" spans="1:5" x14ac:dyDescent="0.25">
      <c r="A27" s="1" t="s">
        <v>5</v>
      </c>
      <c r="B27" s="5" t="s">
        <v>36</v>
      </c>
      <c r="C27" s="1" t="s">
        <v>10</v>
      </c>
      <c r="D27" s="7">
        <v>61618</v>
      </c>
      <c r="E27" s="7">
        <f t="shared" si="0"/>
        <v>198530.73128000001</v>
      </c>
    </row>
    <row r="28" spans="1:5" ht="30" x14ac:dyDescent="0.25">
      <c r="A28" s="1" t="s">
        <v>5</v>
      </c>
      <c r="B28" s="16" t="s">
        <v>37</v>
      </c>
      <c r="C28" s="1" t="s">
        <v>24</v>
      </c>
      <c r="D28" s="7">
        <v>12860</v>
      </c>
      <c r="E28" s="7">
        <f t="shared" si="0"/>
        <v>41434.405600000006</v>
      </c>
    </row>
    <row r="29" spans="1:5" x14ac:dyDescent="0.25">
      <c r="A29" s="20" t="s">
        <v>5</v>
      </c>
      <c r="B29" s="21" t="s">
        <v>15</v>
      </c>
      <c r="C29" s="20" t="s">
        <v>10</v>
      </c>
      <c r="D29" s="7">
        <v>294765</v>
      </c>
      <c r="E29" s="7">
        <f t="shared" si="0"/>
        <v>949721.03940000001</v>
      </c>
    </row>
    <row r="30" spans="1:5" x14ac:dyDescent="0.25">
      <c r="A30" s="1" t="s">
        <v>5</v>
      </c>
      <c r="B30" s="17" t="s">
        <v>38</v>
      </c>
      <c r="C30" s="1" t="s">
        <v>24</v>
      </c>
      <c r="D30" s="7">
        <v>67962</v>
      </c>
      <c r="E30" s="7">
        <f t="shared" si="0"/>
        <v>218970.84552</v>
      </c>
    </row>
    <row r="31" spans="1:5" x14ac:dyDescent="0.25">
      <c r="A31" s="1" t="s">
        <v>5</v>
      </c>
      <c r="B31" s="5" t="s">
        <v>39</v>
      </c>
      <c r="C31" s="1" t="s">
        <v>7</v>
      </c>
      <c r="D31" s="7">
        <v>17704</v>
      </c>
      <c r="E31" s="7">
        <f t="shared" si="0"/>
        <v>57041.579840000006</v>
      </c>
    </row>
    <row r="32" spans="1:5" x14ac:dyDescent="0.25">
      <c r="A32" s="20" t="s">
        <v>5</v>
      </c>
      <c r="B32" s="21" t="s">
        <v>17</v>
      </c>
      <c r="C32" s="20" t="s">
        <v>10</v>
      </c>
      <c r="D32" s="7">
        <v>33096</v>
      </c>
      <c r="E32" s="7">
        <f t="shared" si="0"/>
        <v>106633.98816000001</v>
      </c>
    </row>
    <row r="33" spans="1:5" x14ac:dyDescent="0.25">
      <c r="A33" s="20" t="s">
        <v>5</v>
      </c>
      <c r="B33" s="21" t="s">
        <v>16</v>
      </c>
      <c r="C33" s="20" t="s">
        <v>7</v>
      </c>
      <c r="D33" s="7">
        <v>10229</v>
      </c>
      <c r="E33" s="7">
        <f t="shared" si="0"/>
        <v>32957.42884</v>
      </c>
    </row>
    <row r="34" spans="1:5" x14ac:dyDescent="0.25">
      <c r="A34" s="2"/>
      <c r="B34" s="3" t="s">
        <v>40</v>
      </c>
      <c r="C34" s="2"/>
      <c r="D34" s="4">
        <f>SUM(D1:D13)</f>
        <v>281882</v>
      </c>
      <c r="E34" s="4">
        <f>SUM(E1:E33)</f>
        <v>7130139.3168800017</v>
      </c>
    </row>
    <row r="35" spans="1:5" x14ac:dyDescent="0.25">
      <c r="B35" s="18"/>
    </row>
    <row r="36" spans="1:5" x14ac:dyDescent="0.25">
      <c r="B36" s="18"/>
    </row>
    <row r="37" spans="1:5" x14ac:dyDescent="0.25">
      <c r="B37" s="18"/>
    </row>
  </sheetData>
  <autoFilter ref="A1:E34"/>
  <sortState ref="A2:E34">
    <sortCondition ref="B2:B34"/>
  </sortState>
  <printOptions horizontalCentered="1" gridLines="1"/>
  <pageMargins left="0.7" right="0.7" top="0.75" bottom="0.75" header="0.3" footer="0.3"/>
  <pageSetup scale="92" fitToHeight="0" orientation="portrait" r:id="rId1"/>
  <headerFooter>
    <oddHeader>&amp;CBJA FY 2020 Coronavirus Emergency Supplemental Funding</oddHeader>
  </headerFooter>
  <ignoredErrors>
    <ignoredError sqref="E2:E6 E8:E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AZ</vt:lpstr>
      <vt:lpstr>AZ!Print_Area</vt:lpstr>
      <vt:lpstr>AZ!Print_Titles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Locicero, Darius</dc:creator>
  <cp:lastModifiedBy>Worthington, Brenda</cp:lastModifiedBy>
  <cp:lastPrinted>2020-03-30T17:25:17Z</cp:lastPrinted>
  <dcterms:created xsi:type="dcterms:W3CDTF">2019-07-24T16:03:57Z</dcterms:created>
  <dcterms:modified xsi:type="dcterms:W3CDTF">2020-03-30T17:25:23Z</dcterms:modified>
</cp:coreProperties>
</file>