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ograms_Office\Coronavirus Emergency Supplemental Funding\Local CESF Allocations\Final Local allocations\"/>
    </mc:Choice>
  </mc:AlternateContent>
  <bookViews>
    <workbookView xWindow="0" yWindow="0" windowWidth="28800" windowHeight="12300"/>
  </bookViews>
  <sheets>
    <sheet name="MI" sheetId="1" r:id="rId1"/>
  </sheets>
  <definedNames>
    <definedName name="_xlnm._FilterDatabase" localSheetId="0" hidden="1">MI!$A$1:$E$61</definedName>
    <definedName name="_xlnm.Print_Area" localSheetId="0">MI!$A$1:$E$61</definedName>
    <definedName name="_xlnm.Print_Titles" localSheetId="0">MI!$1:$1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E14" i="1" l="1"/>
  <c r="E18" i="1"/>
  <c r="E20" i="1"/>
  <c r="E32" i="1"/>
  <c r="E28" i="1"/>
  <c r="E42" i="1"/>
  <c r="E48" i="1"/>
  <c r="E54" i="1"/>
  <c r="E3" i="1"/>
  <c r="E55" i="1"/>
  <c r="E43" i="1"/>
  <c r="E26" i="1"/>
  <c r="E30" i="1"/>
  <c r="E59" i="1"/>
  <c r="E53" i="1"/>
  <c r="E25" i="1"/>
  <c r="E45" i="1"/>
  <c r="E12" i="1"/>
  <c r="E11" i="1"/>
  <c r="E35" i="1"/>
  <c r="E58" i="1"/>
  <c r="E17" i="1"/>
  <c r="E44" i="1"/>
  <c r="E29" i="1"/>
  <c r="E15" i="1"/>
  <c r="E39" i="1"/>
  <c r="E33" i="1"/>
  <c r="E47" i="1"/>
  <c r="E52" i="1"/>
  <c r="E2" i="1"/>
  <c r="E4" i="1"/>
  <c r="E13" i="1"/>
  <c r="E22" i="1"/>
  <c r="E7" i="1"/>
  <c r="E36" i="1"/>
  <c r="E27" i="1"/>
  <c r="E46" i="1"/>
  <c r="E41" i="1"/>
  <c r="E51" i="1"/>
  <c r="E60" i="1"/>
  <c r="E50" i="1"/>
  <c r="E23" i="1"/>
  <c r="E31" i="1"/>
  <c r="E37" i="1"/>
  <c r="E21" i="1"/>
  <c r="E56" i="1"/>
  <c r="E16" i="1"/>
  <c r="E24" i="1"/>
  <c r="E6" i="1"/>
  <c r="E34" i="1"/>
  <c r="E10" i="1"/>
  <c r="E38" i="1"/>
  <c r="D61" i="1" l="1"/>
</calcChain>
</file>

<file path=xl/sharedStrings.xml><?xml version="1.0" encoding="utf-8"?>
<sst xmlns="http://schemas.openxmlformats.org/spreadsheetml/2006/main" count="190" uniqueCount="70">
  <si>
    <t>State</t>
  </si>
  <si>
    <t>Jurisdiction Name</t>
  </si>
  <si>
    <t>Government Type</t>
  </si>
  <si>
    <t>Direct Allocation</t>
  </si>
  <si>
    <t>MI</t>
  </si>
  <si>
    <t>BAY COUNTY</t>
  </si>
  <si>
    <t>County</t>
  </si>
  <si>
    <t>*</t>
  </si>
  <si>
    <t>BAY CITY</t>
  </si>
  <si>
    <t>Municipal</t>
  </si>
  <si>
    <t>BERRIEN COUNTY</t>
  </si>
  <si>
    <t>BENTON CHARTER TOWNSHIP</t>
  </si>
  <si>
    <t>Township</t>
  </si>
  <si>
    <t>BENTON HARBOR CITY</t>
  </si>
  <si>
    <t>CALHOUN COUNTY</t>
  </si>
  <si>
    <t>BATTLE CREEK CITY</t>
  </si>
  <si>
    <t>GENESEE COUNTY</t>
  </si>
  <si>
    <t>FLINT CHARTER TOWNSHIP</t>
  </si>
  <si>
    <t>FLINT CITY</t>
  </si>
  <si>
    <t>MOUNT MORRIS CHARTER TOWNSHIP</t>
  </si>
  <si>
    <t>INGHAM COUNTY</t>
  </si>
  <si>
    <t>LANSING CITY</t>
  </si>
  <si>
    <t>JACKSON COUNTY</t>
  </si>
  <si>
    <t>JACKSON CITY</t>
  </si>
  <si>
    <t>KALAMAZOO COUNTY</t>
  </si>
  <si>
    <t>KALAMAZOO CITY</t>
  </si>
  <si>
    <t>KENT COUNTY</t>
  </si>
  <si>
    <t>GRAND RAPIDS CITY</t>
  </si>
  <si>
    <t>MACOMB COUNTY</t>
  </si>
  <si>
    <t>WARREN CITY</t>
  </si>
  <si>
    <t>MUSKEGON COUNTY</t>
  </si>
  <si>
    <t>MUSKEGON CITY</t>
  </si>
  <si>
    <t>MUSKEGON HEIGHTS CITY</t>
  </si>
  <si>
    <t>SAGINAW COUNTY</t>
  </si>
  <si>
    <t>SAGINAW CITY</t>
  </si>
  <si>
    <t>ST CLAIR COUNTY</t>
  </si>
  <si>
    <t>PORT HURON CITY</t>
  </si>
  <si>
    <t>WAYNE COUNTY</t>
  </si>
  <si>
    <t>CANTON CHARTER TOWNSHIP</t>
  </si>
  <si>
    <t>DEARBORN CITY</t>
  </si>
  <si>
    <t>DEARBORN HEIGHTS CITY</t>
  </si>
  <si>
    <t>DETROIT CITY</t>
  </si>
  <si>
    <t>HAMTRAMCK CITY</t>
  </si>
  <si>
    <t>HIGHLAND PARK CITY</t>
  </si>
  <si>
    <t>INKSTER CITY</t>
  </si>
  <si>
    <t>LINCOLN PARK CITY</t>
  </si>
  <si>
    <t>LIVONIA CITY</t>
  </si>
  <si>
    <t>REDFORD CHARTER TOWNSHIP</t>
  </si>
  <si>
    <t>ROMULUS CITY</t>
  </si>
  <si>
    <t>TAYLOR CITY</t>
  </si>
  <si>
    <t>WAYNE CITY</t>
  </si>
  <si>
    <t>WESTLAND CITY</t>
  </si>
  <si>
    <t>ANN ARBOR CITY</t>
  </si>
  <si>
    <t>CLINTON CHARTER TOWNSHIP</t>
  </si>
  <si>
    <t>EASTPOINTE CITY</t>
  </si>
  <si>
    <t>EATON COUNTY</t>
  </si>
  <si>
    <t>GRAND TRAVERSE COUNTY</t>
  </si>
  <si>
    <t>KENTWOOD CITY</t>
  </si>
  <si>
    <t>MECOSTA COUNTY</t>
  </si>
  <si>
    <t>MONROE COUNTY</t>
  </si>
  <si>
    <t>OAKLAND COUNTY</t>
  </si>
  <si>
    <t>OTTAWA COUNTY</t>
  </si>
  <si>
    <t>ROSEVILLE CITY</t>
  </si>
  <si>
    <t>SOUTHFIELD CITY</t>
  </si>
  <si>
    <t>STERLING HEIGHTS CITY</t>
  </si>
  <si>
    <t>WASHTENAW COUNTY</t>
  </si>
  <si>
    <t>WYOMING CITY</t>
  </si>
  <si>
    <t>YPSILANTI CITY</t>
  </si>
  <si>
    <t>Local total</t>
  </si>
  <si>
    <t>Eligible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</si>
</sst>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/>
    <xf numFmtId="0" fontId="1" fillId="0" borderId="1" xfId="0" applyFont="1" applyBorder="1"/>
    <xf numFmtId="0" fontId="1" fillId="0" borderId="1" xfId="0" applyNumberFormat="1" applyFont="1" applyBorder="1"/>
    <xf numFmtId="1" fontId="1" fillId="0" borderId="1" xfId="0" applyNumberFormat="1" applyFont="1" applyBorder="1"/>
    <xf numFmtId="164" fontId="0" fillId="0" borderId="1" xfId="0" applyNumberFormat="1" applyBorder="1"/>
    <xf numFmtId="164" fontId="1" fillId="0" borderId="1" xfId="0" applyNumberFormat="1" applyFont="1" applyBorder="1"/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0" fillId="0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78"/>
  <sheetViews>
    <sheetView tabSelected="1" view="pageLayout" zoomScaleNormal="100" workbookViewId="0">
      <selection activeCell="E61" sqref="E61"/>
    </sheetView>
  </sheetViews>
  <sheetFormatPr defaultRowHeight="15" x14ac:dyDescent="0.25"/>
  <cols>
    <col min="1" max="1" width="8.42578125" style="6" bestFit="1" customWidth="1"/>
    <col min="2" max="2" width="44.85546875" style="6" bestFit="1" customWidth="1"/>
    <col min="3" max="3" width="23.7109375" style="6" bestFit="1" customWidth="1"/>
    <col min="4" max="4" width="23.28515625" style="10" hidden="1" customWidth="1"/>
    <col min="5" max="5" width="35.7109375" style="10" customWidth="1"/>
    <col min="6" max="16384" width="9.140625" style="6"/>
  </cols>
  <sheetData>
    <row r="1" spans="1:8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69</v>
      </c>
      <c r="F1" s="7"/>
      <c r="G1" s="7"/>
      <c r="H1" s="8"/>
    </row>
    <row r="2" spans="1:8" x14ac:dyDescent="0.25">
      <c r="A2" s="2" t="s">
        <v>4</v>
      </c>
      <c r="B2" s="2" t="s">
        <v>52</v>
      </c>
      <c r="C2" s="2" t="s">
        <v>9</v>
      </c>
      <c r="D2" s="4">
        <v>18369</v>
      </c>
      <c r="E2" s="4">
        <f>D2*3.22196</f>
        <v>59184.183240000006</v>
      </c>
    </row>
    <row r="3" spans="1:8" x14ac:dyDescent="0.25">
      <c r="A3" s="3" t="s">
        <v>4</v>
      </c>
      <c r="B3" s="3" t="s">
        <v>15</v>
      </c>
      <c r="C3" s="3" t="s">
        <v>9</v>
      </c>
      <c r="D3" s="4">
        <v>43124</v>
      </c>
      <c r="E3" s="4">
        <f>D3*3.22196</f>
        <v>138943.80304</v>
      </c>
    </row>
    <row r="4" spans="1:8" x14ac:dyDescent="0.25">
      <c r="A4" s="3" t="s">
        <v>4</v>
      </c>
      <c r="B4" s="3" t="s">
        <v>8</v>
      </c>
      <c r="C4" s="3" t="s">
        <v>9</v>
      </c>
      <c r="D4" s="4">
        <v>17323</v>
      </c>
      <c r="E4" s="4">
        <f>D4*3.22196</f>
        <v>55814.013080000004</v>
      </c>
    </row>
    <row r="5" spans="1:8" x14ac:dyDescent="0.25">
      <c r="A5" s="3" t="s">
        <v>4</v>
      </c>
      <c r="B5" s="3" t="s">
        <v>5</v>
      </c>
      <c r="C5" s="3" t="s">
        <v>6</v>
      </c>
      <c r="D5" s="3" t="s">
        <v>7</v>
      </c>
      <c r="E5" s="13">
        <v>58008</v>
      </c>
    </row>
    <row r="6" spans="1:8" x14ac:dyDescent="0.25">
      <c r="A6" s="3" t="s">
        <v>4</v>
      </c>
      <c r="B6" s="4" t="s">
        <v>11</v>
      </c>
      <c r="C6" s="4" t="s">
        <v>12</v>
      </c>
      <c r="D6" s="4">
        <v>10755</v>
      </c>
      <c r="E6" s="4">
        <f>D6*3.22196</f>
        <v>34652.179799999998</v>
      </c>
    </row>
    <row r="7" spans="1:8" x14ac:dyDescent="0.25">
      <c r="A7" s="3" t="s">
        <v>4</v>
      </c>
      <c r="B7" s="12" t="s">
        <v>13</v>
      </c>
      <c r="C7" s="12" t="s">
        <v>9</v>
      </c>
      <c r="D7" s="4">
        <v>16590</v>
      </c>
      <c r="E7" s="4">
        <f>D7*3.22196</f>
        <v>53452.316400000003</v>
      </c>
    </row>
    <row r="8" spans="1:8" x14ac:dyDescent="0.25">
      <c r="A8" s="3" t="s">
        <v>4</v>
      </c>
      <c r="B8" s="3" t="s">
        <v>10</v>
      </c>
      <c r="C8" s="3" t="s">
        <v>6</v>
      </c>
      <c r="D8" s="4" t="s">
        <v>7</v>
      </c>
      <c r="E8" s="13">
        <v>58008</v>
      </c>
    </row>
    <row r="9" spans="1:8" x14ac:dyDescent="0.25">
      <c r="A9" s="3" t="s">
        <v>4</v>
      </c>
      <c r="B9" s="3" t="s">
        <v>14</v>
      </c>
      <c r="C9" s="3" t="s">
        <v>6</v>
      </c>
      <c r="D9" s="3" t="s">
        <v>7</v>
      </c>
      <c r="E9" s="13">
        <v>58008</v>
      </c>
    </row>
    <row r="10" spans="1:8" x14ac:dyDescent="0.25">
      <c r="A10" s="3" t="s">
        <v>4</v>
      </c>
      <c r="B10" s="4" t="s">
        <v>38</v>
      </c>
      <c r="C10" s="4" t="s">
        <v>12</v>
      </c>
      <c r="D10" s="4">
        <v>10388</v>
      </c>
      <c r="E10" s="4">
        <f t="shared" ref="E10:E18" si="0">D10*3.22196</f>
        <v>33469.720480000004</v>
      </c>
    </row>
    <row r="11" spans="1:8" x14ac:dyDescent="0.25">
      <c r="A11" s="2" t="s">
        <v>4</v>
      </c>
      <c r="B11" s="2" t="s">
        <v>53</v>
      </c>
      <c r="C11" s="2" t="s">
        <v>12</v>
      </c>
      <c r="D11" s="4">
        <v>24859</v>
      </c>
      <c r="E11" s="4">
        <f t="shared" si="0"/>
        <v>80094.703640000007</v>
      </c>
    </row>
    <row r="12" spans="1:8" x14ac:dyDescent="0.25">
      <c r="A12" s="3" t="s">
        <v>4</v>
      </c>
      <c r="B12" s="3" t="s">
        <v>39</v>
      </c>
      <c r="C12" s="3" t="s">
        <v>9</v>
      </c>
      <c r="D12" s="4">
        <v>25173</v>
      </c>
      <c r="E12" s="4">
        <f t="shared" si="0"/>
        <v>81106.399080000003</v>
      </c>
    </row>
    <row r="13" spans="1:8" x14ac:dyDescent="0.25">
      <c r="A13" s="3" t="s">
        <v>4</v>
      </c>
      <c r="B13" s="3" t="s">
        <v>40</v>
      </c>
      <c r="C13" s="3" t="s">
        <v>9</v>
      </c>
      <c r="D13" s="4">
        <v>17192</v>
      </c>
      <c r="E13" s="4">
        <f t="shared" si="0"/>
        <v>55391.936320000001</v>
      </c>
    </row>
    <row r="14" spans="1:8" x14ac:dyDescent="0.25">
      <c r="A14" s="3" t="s">
        <v>4</v>
      </c>
      <c r="B14" s="3" t="s">
        <v>41</v>
      </c>
      <c r="C14" s="3" t="s">
        <v>9</v>
      </c>
      <c r="D14" s="4">
        <v>1029967</v>
      </c>
      <c r="E14" s="4">
        <f t="shared" si="0"/>
        <v>3318512.4753200002</v>
      </c>
    </row>
    <row r="15" spans="1:8" x14ac:dyDescent="0.25">
      <c r="A15" s="2" t="s">
        <v>4</v>
      </c>
      <c r="B15" s="2" t="s">
        <v>54</v>
      </c>
      <c r="C15" s="2" t="s">
        <v>9</v>
      </c>
      <c r="D15" s="4">
        <v>20777</v>
      </c>
      <c r="E15" s="4">
        <f t="shared" si="0"/>
        <v>66942.662920000002</v>
      </c>
    </row>
    <row r="16" spans="1:8" x14ac:dyDescent="0.25">
      <c r="A16" s="2" t="s">
        <v>4</v>
      </c>
      <c r="B16" s="5" t="s">
        <v>55</v>
      </c>
      <c r="C16" s="5" t="s">
        <v>6</v>
      </c>
      <c r="D16" s="4">
        <v>11330</v>
      </c>
      <c r="E16" s="4">
        <f t="shared" si="0"/>
        <v>36504.806799999998</v>
      </c>
    </row>
    <row r="17" spans="1:5" x14ac:dyDescent="0.25">
      <c r="A17" s="3" t="s">
        <v>4</v>
      </c>
      <c r="B17" s="3" t="s">
        <v>17</v>
      </c>
      <c r="C17" s="3" t="s">
        <v>12</v>
      </c>
      <c r="D17" s="4">
        <v>22321</v>
      </c>
      <c r="E17" s="4">
        <f t="shared" si="0"/>
        <v>71917.369160000002</v>
      </c>
    </row>
    <row r="18" spans="1:5" x14ac:dyDescent="0.25">
      <c r="A18" s="3" t="s">
        <v>4</v>
      </c>
      <c r="B18" s="3" t="s">
        <v>18</v>
      </c>
      <c r="C18" s="3" t="s">
        <v>9</v>
      </c>
      <c r="D18" s="4">
        <v>127670</v>
      </c>
      <c r="E18" s="4">
        <f t="shared" si="0"/>
        <v>411347.63320000004</v>
      </c>
    </row>
    <row r="19" spans="1:5" x14ac:dyDescent="0.25">
      <c r="A19" s="3" t="s">
        <v>4</v>
      </c>
      <c r="B19" s="3" t="s">
        <v>16</v>
      </c>
      <c r="C19" s="3" t="s">
        <v>6</v>
      </c>
      <c r="D19" s="4" t="s">
        <v>7</v>
      </c>
      <c r="E19" s="13">
        <v>58008</v>
      </c>
    </row>
    <row r="20" spans="1:5" x14ac:dyDescent="0.25">
      <c r="A20" s="3" t="s">
        <v>4</v>
      </c>
      <c r="B20" s="3" t="s">
        <v>27</v>
      </c>
      <c r="C20" s="3" t="s">
        <v>9</v>
      </c>
      <c r="D20" s="4">
        <v>108725</v>
      </c>
      <c r="E20" s="4">
        <f t="shared" ref="E20:E39" si="1">D20*3.22196</f>
        <v>350307.60100000002</v>
      </c>
    </row>
    <row r="21" spans="1:5" x14ac:dyDescent="0.25">
      <c r="A21" s="2" t="s">
        <v>4</v>
      </c>
      <c r="B21" s="5" t="s">
        <v>56</v>
      </c>
      <c r="C21" s="2" t="s">
        <v>6</v>
      </c>
      <c r="D21" s="4">
        <v>11592</v>
      </c>
      <c r="E21" s="4">
        <f t="shared" si="1"/>
        <v>37348.960319999998</v>
      </c>
    </row>
    <row r="22" spans="1:5" x14ac:dyDescent="0.25">
      <c r="A22" s="3" t="s">
        <v>4</v>
      </c>
      <c r="B22" s="3" t="s">
        <v>42</v>
      </c>
      <c r="C22" s="3" t="s">
        <v>9</v>
      </c>
      <c r="D22" s="4">
        <v>16747</v>
      </c>
      <c r="E22" s="4">
        <f t="shared" si="1"/>
        <v>53958.164120000001</v>
      </c>
    </row>
    <row r="23" spans="1:5" x14ac:dyDescent="0.25">
      <c r="A23" s="3" t="s">
        <v>4</v>
      </c>
      <c r="B23" s="12" t="s">
        <v>43</v>
      </c>
      <c r="C23" s="3" t="s">
        <v>9</v>
      </c>
      <c r="D23" s="4">
        <v>13790</v>
      </c>
      <c r="E23" s="4">
        <f t="shared" si="1"/>
        <v>44430.828400000006</v>
      </c>
    </row>
    <row r="24" spans="1:5" x14ac:dyDescent="0.25">
      <c r="A24" s="3" t="s">
        <v>4</v>
      </c>
      <c r="B24" s="3" t="s">
        <v>20</v>
      </c>
      <c r="C24" s="3" t="s">
        <v>6</v>
      </c>
      <c r="D24" s="4">
        <v>11226</v>
      </c>
      <c r="E24" s="4">
        <f t="shared" si="1"/>
        <v>36169.722959999999</v>
      </c>
    </row>
    <row r="25" spans="1:5" x14ac:dyDescent="0.25">
      <c r="A25" s="3" t="s">
        <v>4</v>
      </c>
      <c r="B25" s="3" t="s">
        <v>44</v>
      </c>
      <c r="C25" s="3" t="s">
        <v>9</v>
      </c>
      <c r="D25" s="4">
        <v>25565</v>
      </c>
      <c r="E25" s="4">
        <f t="shared" si="1"/>
        <v>82369.407400000011</v>
      </c>
    </row>
    <row r="26" spans="1:5" x14ac:dyDescent="0.25">
      <c r="A26" s="3" t="s">
        <v>4</v>
      </c>
      <c r="B26" s="3" t="s">
        <v>23</v>
      </c>
      <c r="C26" s="3" t="s">
        <v>9</v>
      </c>
      <c r="D26" s="4">
        <v>31165</v>
      </c>
      <c r="E26" s="4">
        <f t="shared" si="1"/>
        <v>100412.38340000001</v>
      </c>
    </row>
    <row r="27" spans="1:5" x14ac:dyDescent="0.25">
      <c r="A27" s="3" t="s">
        <v>4</v>
      </c>
      <c r="B27" s="3" t="s">
        <v>22</v>
      </c>
      <c r="C27" s="3" t="s">
        <v>6</v>
      </c>
      <c r="D27" s="4">
        <v>15334</v>
      </c>
      <c r="E27" s="4">
        <f t="shared" si="1"/>
        <v>49405.534640000005</v>
      </c>
    </row>
    <row r="28" spans="1:5" x14ac:dyDescent="0.25">
      <c r="A28" s="3" t="s">
        <v>4</v>
      </c>
      <c r="B28" s="3" t="s">
        <v>25</v>
      </c>
      <c r="C28" s="3" t="s">
        <v>9</v>
      </c>
      <c r="D28" s="4">
        <v>70128</v>
      </c>
      <c r="E28" s="4">
        <f t="shared" si="1"/>
        <v>225949.61088000002</v>
      </c>
    </row>
    <row r="29" spans="1:5" x14ac:dyDescent="0.25">
      <c r="A29" s="3" t="s">
        <v>4</v>
      </c>
      <c r="B29" s="3" t="s">
        <v>24</v>
      </c>
      <c r="C29" s="3" t="s">
        <v>6</v>
      </c>
      <c r="D29" s="4">
        <v>20908</v>
      </c>
      <c r="E29" s="4">
        <f t="shared" si="1"/>
        <v>67364.739679999999</v>
      </c>
    </row>
    <row r="30" spans="1:5" x14ac:dyDescent="0.25">
      <c r="A30" s="3" t="s">
        <v>4</v>
      </c>
      <c r="B30" s="3" t="s">
        <v>26</v>
      </c>
      <c r="C30" s="3" t="s">
        <v>6</v>
      </c>
      <c r="D30" s="4">
        <v>28967</v>
      </c>
      <c r="E30" s="4">
        <f t="shared" si="1"/>
        <v>93330.515320000006</v>
      </c>
    </row>
    <row r="31" spans="1:5" x14ac:dyDescent="0.25">
      <c r="A31" s="2" t="s">
        <v>4</v>
      </c>
      <c r="B31" s="2" t="s">
        <v>57</v>
      </c>
      <c r="C31" s="2" t="s">
        <v>9</v>
      </c>
      <c r="D31" s="4">
        <v>13659</v>
      </c>
      <c r="E31" s="4">
        <f t="shared" si="1"/>
        <v>44008.751640000002</v>
      </c>
    </row>
    <row r="32" spans="1:5" x14ac:dyDescent="0.25">
      <c r="A32" s="3" t="s">
        <v>4</v>
      </c>
      <c r="B32" s="3" t="s">
        <v>21</v>
      </c>
      <c r="C32" s="3" t="s">
        <v>9</v>
      </c>
      <c r="D32" s="4">
        <v>105454</v>
      </c>
      <c r="E32" s="4">
        <f t="shared" si="1"/>
        <v>339768.56984000001</v>
      </c>
    </row>
    <row r="33" spans="1:5" x14ac:dyDescent="0.25">
      <c r="A33" s="3" t="s">
        <v>4</v>
      </c>
      <c r="B33" s="3" t="s">
        <v>45</v>
      </c>
      <c r="C33" s="3" t="s">
        <v>9</v>
      </c>
      <c r="D33" s="4">
        <v>19704</v>
      </c>
      <c r="E33" s="4">
        <f t="shared" si="1"/>
        <v>63485.499840000004</v>
      </c>
    </row>
    <row r="34" spans="1:5" x14ac:dyDescent="0.25">
      <c r="A34" s="3" t="s">
        <v>4</v>
      </c>
      <c r="B34" s="3" t="s">
        <v>46</v>
      </c>
      <c r="C34" s="3" t="s">
        <v>9</v>
      </c>
      <c r="D34" s="4">
        <v>10493</v>
      </c>
      <c r="E34" s="4">
        <f t="shared" si="1"/>
        <v>33808.026279999998</v>
      </c>
    </row>
    <row r="35" spans="1:5" x14ac:dyDescent="0.25">
      <c r="A35" s="3" t="s">
        <v>4</v>
      </c>
      <c r="B35" s="3" t="s">
        <v>28</v>
      </c>
      <c r="C35" s="3" t="s">
        <v>6</v>
      </c>
      <c r="D35" s="4">
        <v>23995</v>
      </c>
      <c r="E35" s="4">
        <f t="shared" si="1"/>
        <v>77310.930200000003</v>
      </c>
    </row>
    <row r="36" spans="1:5" x14ac:dyDescent="0.25">
      <c r="A36" s="2" t="s">
        <v>4</v>
      </c>
      <c r="B36" s="2" t="s">
        <v>58</v>
      </c>
      <c r="C36" s="2" t="s">
        <v>6</v>
      </c>
      <c r="D36" s="4">
        <v>16538</v>
      </c>
      <c r="E36" s="4">
        <f t="shared" si="1"/>
        <v>53284.77448</v>
      </c>
    </row>
    <row r="37" spans="1:5" x14ac:dyDescent="0.25">
      <c r="A37" s="2" t="s">
        <v>4</v>
      </c>
      <c r="B37" s="2" t="s">
        <v>59</v>
      </c>
      <c r="C37" s="2" t="s">
        <v>6</v>
      </c>
      <c r="D37" s="4">
        <v>13476</v>
      </c>
      <c r="E37" s="4">
        <f t="shared" si="1"/>
        <v>43419.132960000003</v>
      </c>
    </row>
    <row r="38" spans="1:5" x14ac:dyDescent="0.25">
      <c r="A38" s="3" t="s">
        <v>4</v>
      </c>
      <c r="B38" s="3" t="s">
        <v>19</v>
      </c>
      <c r="C38" s="3" t="s">
        <v>12</v>
      </c>
      <c r="D38" s="4">
        <v>10362</v>
      </c>
      <c r="E38" s="4">
        <f t="shared" si="1"/>
        <v>33385.949520000002</v>
      </c>
    </row>
    <row r="39" spans="1:5" x14ac:dyDescent="0.25">
      <c r="A39" s="3" t="s">
        <v>4</v>
      </c>
      <c r="B39" s="3" t="s">
        <v>31</v>
      </c>
      <c r="C39" s="3" t="s">
        <v>9</v>
      </c>
      <c r="D39" s="4">
        <v>20463</v>
      </c>
      <c r="E39" s="4">
        <f t="shared" si="1"/>
        <v>65930.967480000007</v>
      </c>
    </row>
    <row r="40" spans="1:5" x14ac:dyDescent="0.25">
      <c r="A40" s="3" t="s">
        <v>4</v>
      </c>
      <c r="B40" s="3" t="s">
        <v>30</v>
      </c>
      <c r="C40" s="3" t="s">
        <v>6</v>
      </c>
      <c r="D40" s="4" t="s">
        <v>7</v>
      </c>
      <c r="E40" s="13">
        <v>58008</v>
      </c>
    </row>
    <row r="41" spans="1:5" x14ac:dyDescent="0.25">
      <c r="A41" s="3" t="s">
        <v>4</v>
      </c>
      <c r="B41" s="3" t="s">
        <v>32</v>
      </c>
      <c r="C41" s="3" t="s">
        <v>9</v>
      </c>
      <c r="D41" s="4">
        <v>14732</v>
      </c>
      <c r="E41" s="4">
        <f t="shared" ref="E41:E48" si="2">D41*3.22196</f>
        <v>47465.914720000001</v>
      </c>
    </row>
    <row r="42" spans="1:5" x14ac:dyDescent="0.25">
      <c r="A42" s="2" t="s">
        <v>4</v>
      </c>
      <c r="B42" s="5" t="s">
        <v>60</v>
      </c>
      <c r="C42" s="5" t="s">
        <v>6</v>
      </c>
      <c r="D42" s="4">
        <v>69500</v>
      </c>
      <c r="E42" s="4">
        <f t="shared" si="2"/>
        <v>223926.22</v>
      </c>
    </row>
    <row r="43" spans="1:5" x14ac:dyDescent="0.25">
      <c r="A43" s="2" t="s">
        <v>4</v>
      </c>
      <c r="B43" s="2" t="s">
        <v>61</v>
      </c>
      <c r="C43" s="2" t="s">
        <v>6</v>
      </c>
      <c r="D43" s="4">
        <v>41527</v>
      </c>
      <c r="E43" s="4">
        <f t="shared" si="2"/>
        <v>133798.33292000002</v>
      </c>
    </row>
    <row r="44" spans="1:5" x14ac:dyDescent="0.25">
      <c r="A44" s="3" t="s">
        <v>4</v>
      </c>
      <c r="B44" s="3" t="s">
        <v>36</v>
      </c>
      <c r="C44" s="3" t="s">
        <v>9</v>
      </c>
      <c r="D44" s="4">
        <v>21536</v>
      </c>
      <c r="E44" s="4">
        <f t="shared" si="2"/>
        <v>69388.130560000005</v>
      </c>
    </row>
    <row r="45" spans="1:5" x14ac:dyDescent="0.25">
      <c r="A45" s="3" t="s">
        <v>4</v>
      </c>
      <c r="B45" s="3" t="s">
        <v>47</v>
      </c>
      <c r="C45" s="3" t="s">
        <v>12</v>
      </c>
      <c r="D45" s="4">
        <v>25356</v>
      </c>
      <c r="E45" s="4">
        <f t="shared" si="2"/>
        <v>81696.017760000002</v>
      </c>
    </row>
    <row r="46" spans="1:5" x14ac:dyDescent="0.25">
      <c r="A46" s="3" t="s">
        <v>4</v>
      </c>
      <c r="B46" s="3" t="s">
        <v>48</v>
      </c>
      <c r="C46" s="3" t="s">
        <v>9</v>
      </c>
      <c r="D46" s="4">
        <v>14758</v>
      </c>
      <c r="E46" s="4">
        <f t="shared" si="2"/>
        <v>47549.685680000002</v>
      </c>
    </row>
    <row r="47" spans="1:5" x14ac:dyDescent="0.25">
      <c r="A47" s="2" t="s">
        <v>4</v>
      </c>
      <c r="B47" s="2" t="s">
        <v>62</v>
      </c>
      <c r="C47" s="2" t="s">
        <v>9</v>
      </c>
      <c r="D47" s="4">
        <v>18474</v>
      </c>
      <c r="E47" s="4">
        <f t="shared" si="2"/>
        <v>59522.48904</v>
      </c>
    </row>
    <row r="48" spans="1:5" x14ac:dyDescent="0.25">
      <c r="A48" s="3" t="s">
        <v>4</v>
      </c>
      <c r="B48" s="3" t="s">
        <v>34</v>
      </c>
      <c r="C48" s="3" t="s">
        <v>9</v>
      </c>
      <c r="D48" s="4">
        <v>57123</v>
      </c>
      <c r="E48" s="4">
        <f t="shared" si="2"/>
        <v>184048.02108000001</v>
      </c>
    </row>
    <row r="49" spans="1:5" x14ac:dyDescent="0.25">
      <c r="A49" s="3" t="s">
        <v>4</v>
      </c>
      <c r="B49" s="3" t="s">
        <v>33</v>
      </c>
      <c r="C49" s="3" t="s">
        <v>6</v>
      </c>
      <c r="D49" s="3" t="s">
        <v>7</v>
      </c>
      <c r="E49" s="13">
        <v>58008</v>
      </c>
    </row>
    <row r="50" spans="1:5" x14ac:dyDescent="0.25">
      <c r="A50" s="2" t="s">
        <v>4</v>
      </c>
      <c r="B50" s="2" t="s">
        <v>63</v>
      </c>
      <c r="C50" s="2" t="s">
        <v>9</v>
      </c>
      <c r="D50" s="4">
        <v>13816</v>
      </c>
      <c r="E50" s="4">
        <f t="shared" ref="E50:E56" si="3">D50*3.22196</f>
        <v>44514.59936</v>
      </c>
    </row>
    <row r="51" spans="1:5" x14ac:dyDescent="0.25">
      <c r="A51" s="3" t="s">
        <v>4</v>
      </c>
      <c r="B51" s="3" t="s">
        <v>35</v>
      </c>
      <c r="C51" s="3" t="s">
        <v>6</v>
      </c>
      <c r="D51" s="4">
        <v>14130</v>
      </c>
      <c r="E51" s="4">
        <f t="shared" si="3"/>
        <v>45526.294800000003</v>
      </c>
    </row>
    <row r="52" spans="1:5" x14ac:dyDescent="0.25">
      <c r="A52" s="2" t="s">
        <v>4</v>
      </c>
      <c r="B52" s="2" t="s">
        <v>64</v>
      </c>
      <c r="C52" s="2" t="s">
        <v>9</v>
      </c>
      <c r="D52" s="4">
        <v>18396</v>
      </c>
      <c r="E52" s="4">
        <f t="shared" si="3"/>
        <v>59271.176160000003</v>
      </c>
    </row>
    <row r="53" spans="1:5" x14ac:dyDescent="0.25">
      <c r="A53" s="3" t="s">
        <v>4</v>
      </c>
      <c r="B53" s="3" t="s">
        <v>49</v>
      </c>
      <c r="C53" s="3" t="s">
        <v>9</v>
      </c>
      <c r="D53" s="4">
        <v>26664</v>
      </c>
      <c r="E53" s="4">
        <f t="shared" si="3"/>
        <v>85910.341440000004</v>
      </c>
    </row>
    <row r="54" spans="1:5" x14ac:dyDescent="0.25">
      <c r="A54" s="3" t="s">
        <v>4</v>
      </c>
      <c r="B54" s="3" t="s">
        <v>29</v>
      </c>
      <c r="C54" s="3" t="s">
        <v>9</v>
      </c>
      <c r="D54" s="4">
        <v>55815</v>
      </c>
      <c r="E54" s="4">
        <f t="shared" si="3"/>
        <v>179833.6974</v>
      </c>
    </row>
    <row r="55" spans="1:5" x14ac:dyDescent="0.25">
      <c r="A55" s="2" t="s">
        <v>4</v>
      </c>
      <c r="B55" s="2" t="s">
        <v>65</v>
      </c>
      <c r="C55" s="2" t="s">
        <v>6</v>
      </c>
      <c r="D55" s="4">
        <v>43019</v>
      </c>
      <c r="E55" s="4">
        <f t="shared" si="3"/>
        <v>138605.49724</v>
      </c>
    </row>
    <row r="56" spans="1:5" x14ac:dyDescent="0.25">
      <c r="A56" s="3" t="s">
        <v>4</v>
      </c>
      <c r="B56" s="4" t="s">
        <v>50</v>
      </c>
      <c r="C56" s="4" t="s">
        <v>9</v>
      </c>
      <c r="D56" s="4">
        <v>11487</v>
      </c>
      <c r="E56" s="4">
        <f t="shared" si="3"/>
        <v>37010.654520000004</v>
      </c>
    </row>
    <row r="57" spans="1:5" x14ac:dyDescent="0.25">
      <c r="A57" s="3" t="s">
        <v>4</v>
      </c>
      <c r="B57" s="3" t="s">
        <v>37</v>
      </c>
      <c r="C57" s="3" t="s">
        <v>6</v>
      </c>
      <c r="D57" s="4" t="s">
        <v>7</v>
      </c>
      <c r="E57" s="13">
        <v>58008</v>
      </c>
    </row>
    <row r="58" spans="1:5" x14ac:dyDescent="0.25">
      <c r="A58" s="3" t="s">
        <v>4</v>
      </c>
      <c r="B58" s="3" t="s">
        <v>51</v>
      </c>
      <c r="C58" s="3" t="s">
        <v>9</v>
      </c>
      <c r="D58" s="4">
        <v>23577</v>
      </c>
      <c r="E58" s="4">
        <f>D58*3.22196</f>
        <v>75964.15092</v>
      </c>
    </row>
    <row r="59" spans="1:5" x14ac:dyDescent="0.25">
      <c r="A59" s="2" t="s">
        <v>4</v>
      </c>
      <c r="B59" s="2" t="s">
        <v>66</v>
      </c>
      <c r="C59" s="2" t="s">
        <v>9</v>
      </c>
      <c r="D59" s="4">
        <v>26743</v>
      </c>
      <c r="E59" s="4">
        <f>D59*3.22196</f>
        <v>86164.876280000011</v>
      </c>
    </row>
    <row r="60" spans="1:5" x14ac:dyDescent="0.25">
      <c r="A60" s="2" t="s">
        <v>4</v>
      </c>
      <c r="B60" s="2" t="s">
        <v>67</v>
      </c>
      <c r="C60" s="2" t="s">
        <v>9</v>
      </c>
      <c r="D60" s="4">
        <v>13947</v>
      </c>
      <c r="E60" s="4">
        <f>D60*3.22196</f>
        <v>44936.676120000004</v>
      </c>
    </row>
    <row r="61" spans="1:5" x14ac:dyDescent="0.25">
      <c r="A61" s="1"/>
      <c r="B61" s="1" t="s">
        <v>68</v>
      </c>
      <c r="C61" s="1"/>
      <c r="D61" s="1">
        <f>SUM(D1:D33)</f>
        <v>1888802</v>
      </c>
      <c r="E61" s="1">
        <f>SUM(E2:E60)</f>
        <v>8443973.0488400012</v>
      </c>
    </row>
    <row r="62" spans="1:5" x14ac:dyDescent="0.25">
      <c r="A62" s="3"/>
      <c r="B62" s="3"/>
      <c r="C62" s="3"/>
      <c r="D62" s="3"/>
      <c r="E62" s="3"/>
    </row>
    <row r="63" spans="1:5" x14ac:dyDescent="0.25">
      <c r="A63" s="3"/>
      <c r="B63" s="3"/>
      <c r="C63" s="3"/>
      <c r="D63" s="3"/>
      <c r="E63" s="3"/>
    </row>
    <row r="64" spans="1:5" x14ac:dyDescent="0.25">
      <c r="A64" s="3"/>
      <c r="B64" s="3"/>
      <c r="C64" s="3"/>
      <c r="D64" s="3"/>
      <c r="E64" s="3"/>
    </row>
    <row r="65" spans="1:9" x14ac:dyDescent="0.25">
      <c r="A65" s="3"/>
      <c r="B65" s="3"/>
      <c r="C65" s="3"/>
      <c r="D65" s="3"/>
      <c r="E65" s="3"/>
    </row>
    <row r="66" spans="1:9" x14ac:dyDescent="0.25">
      <c r="A66" s="3"/>
      <c r="B66" s="3"/>
      <c r="C66" s="3"/>
      <c r="D66" s="3"/>
      <c r="E66" s="3"/>
    </row>
    <row r="67" spans="1:9" x14ac:dyDescent="0.25">
      <c r="A67" s="3"/>
      <c r="B67" s="3"/>
      <c r="C67" s="3"/>
      <c r="D67" s="3"/>
      <c r="E67" s="3"/>
    </row>
    <row r="68" spans="1:9" x14ac:dyDescent="0.25">
      <c r="A68" s="3"/>
      <c r="B68" s="3"/>
      <c r="C68" s="3"/>
      <c r="D68" s="3"/>
      <c r="E68" s="3"/>
    </row>
    <row r="69" spans="1:9" x14ac:dyDescent="0.25">
      <c r="A69" s="3"/>
      <c r="B69" s="3"/>
      <c r="C69" s="3"/>
      <c r="D69" s="3"/>
      <c r="E69" s="3"/>
    </row>
    <row r="70" spans="1:9" x14ac:dyDescent="0.25">
      <c r="A70" s="3"/>
      <c r="B70" s="3"/>
      <c r="C70" s="3"/>
      <c r="D70" s="3"/>
      <c r="E70" s="3"/>
    </row>
    <row r="71" spans="1:9" x14ac:dyDescent="0.25">
      <c r="A71" s="3"/>
      <c r="B71" s="3"/>
      <c r="C71" s="3"/>
      <c r="D71" s="4"/>
      <c r="E71" s="4"/>
    </row>
    <row r="72" spans="1:9" x14ac:dyDescent="0.25">
      <c r="A72" s="3"/>
      <c r="B72" s="3"/>
      <c r="C72" s="3"/>
      <c r="D72" s="3"/>
      <c r="E72" s="3"/>
    </row>
    <row r="73" spans="1:9" x14ac:dyDescent="0.25">
      <c r="A73" s="3"/>
      <c r="B73" s="3"/>
      <c r="C73" s="3"/>
      <c r="D73" s="3"/>
      <c r="E73" s="3"/>
    </row>
    <row r="74" spans="1:9" x14ac:dyDescent="0.25">
      <c r="A74" s="2"/>
      <c r="B74" s="2"/>
      <c r="C74" s="2"/>
      <c r="D74" s="3"/>
      <c r="E74" s="3"/>
    </row>
    <row r="75" spans="1:9" ht="28.5" customHeight="1" x14ac:dyDescent="0.25">
      <c r="A75" s="2"/>
      <c r="B75" s="2"/>
      <c r="C75" s="2"/>
      <c r="D75" s="2"/>
      <c r="E75" s="2"/>
      <c r="F75" s="7"/>
      <c r="G75" s="7"/>
      <c r="H75" s="9"/>
      <c r="I75" s="9"/>
    </row>
    <row r="78" spans="1:9" x14ac:dyDescent="0.25">
      <c r="B78" s="7"/>
      <c r="C78" s="7"/>
      <c r="D78" s="11"/>
    </row>
  </sheetData>
  <autoFilter ref="A1:E61"/>
  <sortState ref="A2:E81">
    <sortCondition ref="B2:B81"/>
  </sortState>
  <printOptions horizontalCentered="1" gridLines="1"/>
  <pageMargins left="0.7" right="0.7" top="0.75" bottom="0.75" header="0.3" footer="0.3"/>
  <pageSetup scale="80" fitToHeight="0" orientation="portrait" r:id="rId1"/>
  <headerFooter>
    <oddHeader>&amp;CBJA FY 2020 Coronavirus Emergency Supplemental Funding</oddHeader>
    <oddFooter>&amp;R&amp;P</oddFooter>
  </headerFooter>
  <rowBreaks count="2" manualBreakCount="2">
    <brk id="54" max="4" man="1"/>
    <brk id="61" max="4" man="1"/>
  </rowBreaks>
  <ignoredErrors>
    <ignoredError sqref="E2:E4 E6:E7 E10:E18 E20:E39 E41:E48 E50:E56 E58:E6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MI</vt:lpstr>
      <vt:lpstr>MI!Print_Area</vt:lpstr>
      <vt:lpstr>MI!Print_Titles</vt:lpstr>
    </vt:vector>
  </TitlesOfParts>
  <Company>USDOJ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Napolitano, Tarasa</dc:creator>
  <cp:lastModifiedBy>Worthington, Brenda</cp:lastModifiedBy>
  <cp:lastPrinted>2020-03-29T15:59:35Z</cp:lastPrinted>
  <dcterms:created xsi:type="dcterms:W3CDTF">2019-07-23T20:26:25Z</dcterms:created>
  <dcterms:modified xsi:type="dcterms:W3CDTF">2020-03-30T17:42:11Z</dcterms:modified>
</cp:coreProperties>
</file>