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OR" sheetId="1" r:id="rId1"/>
  </sheets>
  <definedNames>
    <definedName name="_xlnm._FilterDatabase" localSheetId="0" hidden="1">OR!$A$1:$E$28</definedName>
    <definedName name="_xlnm.Print_Area" localSheetId="0">OR!$A$1:$E$28</definedName>
    <definedName name="_xlnm.Print_Titles" localSheetId="0">OR!$1:$1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2" i="1"/>
  <c r="E12" i="1"/>
  <c r="E8" i="1"/>
  <c r="E5" i="1"/>
  <c r="E2" i="1"/>
  <c r="E21" i="1"/>
  <c r="E11" i="1"/>
  <c r="E20" i="1"/>
  <c r="E23" i="1"/>
  <c r="E18" i="1"/>
  <c r="E9" i="1"/>
  <c r="E17" i="1"/>
  <c r="E16" i="1"/>
  <c r="E10" i="1"/>
  <c r="E19" i="1"/>
  <c r="E13" i="1"/>
  <c r="E3" i="1"/>
  <c r="E7" i="1"/>
  <c r="E6" i="1"/>
  <c r="E28" i="1" l="1"/>
  <c r="D28" i="1"/>
</calcChain>
</file>

<file path=xl/sharedStrings.xml><?xml version="1.0" encoding="utf-8"?>
<sst xmlns="http://schemas.openxmlformats.org/spreadsheetml/2006/main" count="87" uniqueCount="36">
  <si>
    <t>State</t>
  </si>
  <si>
    <t>Jurisdiction Name</t>
  </si>
  <si>
    <t>Government Type</t>
  </si>
  <si>
    <t>OR</t>
  </si>
  <si>
    <t>BENTON COUNTY</t>
  </si>
  <si>
    <t>County</t>
  </si>
  <si>
    <t>CORVALLIS CITY</t>
  </si>
  <si>
    <t>Municipal</t>
  </si>
  <si>
    <t>DESCHUTES COUNTY</t>
  </si>
  <si>
    <t>BEND CITY</t>
  </si>
  <si>
    <t>JACKSON COUNTY</t>
  </si>
  <si>
    <t>MEDFORD CITY</t>
  </si>
  <si>
    <t>JOSEPHINE COUNTY</t>
  </si>
  <si>
    <t>GRANTS PASS CITY</t>
  </si>
  <si>
    <t>KLAMATH COUNTY</t>
  </si>
  <si>
    <t>KLAMATH FALLS CITY</t>
  </si>
  <si>
    <t>LANE COUNTY</t>
  </si>
  <si>
    <t>EUGENE CITY</t>
  </si>
  <si>
    <t>MARION COUNTY</t>
  </si>
  <si>
    <t>SALEM CITY</t>
  </si>
  <si>
    <t>MULTNOMAH COUNTY</t>
  </si>
  <si>
    <t>GRESHAM CITY</t>
  </si>
  <si>
    <t>PORTLAND CITY</t>
  </si>
  <si>
    <t>BEAVERTON CITY</t>
  </si>
  <si>
    <t>CLACKAMAS COUNTY</t>
  </si>
  <si>
    <t>DOUGLAS COUNTY</t>
  </si>
  <si>
    <t>HILLSBORO CITY</t>
  </si>
  <si>
    <t>REDMOND CITY</t>
  </si>
  <si>
    <t>SPRINGFIELD CITY</t>
  </si>
  <si>
    <t>TIGARD CITY</t>
  </si>
  <si>
    <t>WASHINGTON COUNTY</t>
  </si>
  <si>
    <t>WOODBURN CITY</t>
  </si>
  <si>
    <t>Local total</t>
  </si>
  <si>
    <t>Direct Allocation</t>
  </si>
  <si>
    <t>*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</si>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</sst>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32"/>
  <sheetViews>
    <sheetView tabSelected="1" view="pageBreakPreview" zoomScale="60" zoomScaleNormal="100" workbookViewId="0">
      <selection activeCell="D13" sqref="D1:D1048576"/>
    </sheetView>
  </sheetViews>
  <sheetFormatPr defaultColWidth="8.42578125" defaultRowHeight="15" x14ac:dyDescent="0.25"/>
  <cols>
    <col min="1" max="1" width="11" style="2" customWidth="1"/>
    <col min="2" max="2" width="29.42578125" style="2" customWidth="1"/>
    <col min="3" max="3" width="27.7109375" style="2" customWidth="1"/>
    <col min="4" max="4" width="30.7109375" style="5" hidden="1" customWidth="1"/>
    <col min="5" max="5" width="28.5703125" style="5" customWidth="1"/>
    <col min="6" max="16384" width="8.42578125" style="2"/>
  </cols>
  <sheetData>
    <row r="1" spans="1:5" ht="22.5" customHeight="1" x14ac:dyDescent="0.25">
      <c r="A1" s="1" t="s">
        <v>0</v>
      </c>
      <c r="B1" s="9" t="s">
        <v>1</v>
      </c>
      <c r="C1" s="1" t="s">
        <v>2</v>
      </c>
      <c r="D1" s="1" t="s">
        <v>33</v>
      </c>
      <c r="E1" s="1" t="s">
        <v>35</v>
      </c>
    </row>
    <row r="2" spans="1:5" x14ac:dyDescent="0.25">
      <c r="A2" s="6" t="s">
        <v>3</v>
      </c>
      <c r="B2" s="6" t="s">
        <v>23</v>
      </c>
      <c r="C2" s="6" t="s">
        <v>7</v>
      </c>
      <c r="D2" s="7">
        <v>15273</v>
      </c>
      <c r="E2" s="6">
        <f>D2*3.22196</f>
        <v>49208.995080000001</v>
      </c>
    </row>
    <row r="3" spans="1:5" x14ac:dyDescent="0.25">
      <c r="A3" s="6" t="s">
        <v>3</v>
      </c>
      <c r="B3" s="6" t="s">
        <v>9</v>
      </c>
      <c r="C3" s="6" t="s">
        <v>7</v>
      </c>
      <c r="D3" s="7">
        <v>17454</v>
      </c>
      <c r="E3" s="6">
        <f>D3*3.22196</f>
        <v>56236.089840000001</v>
      </c>
    </row>
    <row r="4" spans="1:5" x14ac:dyDescent="0.25">
      <c r="A4" s="6" t="s">
        <v>3</v>
      </c>
      <c r="B4" s="11" t="s">
        <v>4</v>
      </c>
      <c r="C4" s="6" t="s">
        <v>5</v>
      </c>
      <c r="D4" s="10" t="s">
        <v>34</v>
      </c>
      <c r="E4" s="6">
        <v>58008</v>
      </c>
    </row>
    <row r="5" spans="1:5" x14ac:dyDescent="0.25">
      <c r="A5" s="6" t="s">
        <v>3</v>
      </c>
      <c r="B5" s="6" t="s">
        <v>24</v>
      </c>
      <c r="C5" s="6" t="s">
        <v>5</v>
      </c>
      <c r="D5" s="7">
        <v>41989</v>
      </c>
      <c r="E5" s="6">
        <f t="shared" ref="E5:E13" si="0">D5*3.22196</f>
        <v>135286.87844</v>
      </c>
    </row>
    <row r="6" spans="1:5" x14ac:dyDescent="0.25">
      <c r="A6" s="6" t="s">
        <v>3</v>
      </c>
      <c r="B6" s="7" t="s">
        <v>6</v>
      </c>
      <c r="C6" s="6" t="s">
        <v>7</v>
      </c>
      <c r="D6" s="7">
        <v>10152</v>
      </c>
      <c r="E6" s="6">
        <f t="shared" si="0"/>
        <v>32709.337920000002</v>
      </c>
    </row>
    <row r="7" spans="1:5" x14ac:dyDescent="0.25">
      <c r="A7" s="6" t="s">
        <v>3</v>
      </c>
      <c r="B7" s="7" t="s">
        <v>8</v>
      </c>
      <c r="C7" s="7" t="s">
        <v>5</v>
      </c>
      <c r="D7" s="7">
        <v>10998</v>
      </c>
      <c r="E7" s="6">
        <f t="shared" si="0"/>
        <v>35435.11608</v>
      </c>
    </row>
    <row r="8" spans="1:5" x14ac:dyDescent="0.25">
      <c r="A8" s="6" t="s">
        <v>3</v>
      </c>
      <c r="B8" s="7" t="s">
        <v>25</v>
      </c>
      <c r="C8" s="7" t="s">
        <v>5</v>
      </c>
      <c r="D8" s="7">
        <v>19814</v>
      </c>
      <c r="E8" s="6">
        <f t="shared" si="0"/>
        <v>63839.915440000004</v>
      </c>
    </row>
    <row r="9" spans="1:5" x14ac:dyDescent="0.25">
      <c r="A9" s="6" t="s">
        <v>3</v>
      </c>
      <c r="B9" s="6" t="s">
        <v>17</v>
      </c>
      <c r="C9" s="6" t="s">
        <v>7</v>
      </c>
      <c r="D9" s="7">
        <v>79213</v>
      </c>
      <c r="E9" s="6">
        <f t="shared" si="0"/>
        <v>255221.11748000002</v>
      </c>
    </row>
    <row r="10" spans="1:5" x14ac:dyDescent="0.25">
      <c r="A10" s="6" t="s">
        <v>3</v>
      </c>
      <c r="B10" s="6" t="s">
        <v>13</v>
      </c>
      <c r="C10" s="6" t="s">
        <v>7</v>
      </c>
      <c r="D10" s="7">
        <v>14338</v>
      </c>
      <c r="E10" s="6">
        <f t="shared" si="0"/>
        <v>46196.462480000002</v>
      </c>
    </row>
    <row r="11" spans="1:5" x14ac:dyDescent="0.25">
      <c r="A11" s="6" t="s">
        <v>3</v>
      </c>
      <c r="B11" s="6" t="s">
        <v>21</v>
      </c>
      <c r="C11" s="6" t="s">
        <v>7</v>
      </c>
      <c r="D11" s="7">
        <v>42256</v>
      </c>
      <c r="E11" s="6">
        <f t="shared" si="0"/>
        <v>136147.14176</v>
      </c>
    </row>
    <row r="12" spans="1:5" x14ac:dyDescent="0.25">
      <c r="A12" s="6" t="s">
        <v>3</v>
      </c>
      <c r="B12" s="6" t="s">
        <v>26</v>
      </c>
      <c r="C12" s="6" t="s">
        <v>7</v>
      </c>
      <c r="D12" s="7">
        <v>27339</v>
      </c>
      <c r="E12" s="6">
        <f t="shared" si="0"/>
        <v>88085.164440000008</v>
      </c>
    </row>
    <row r="13" spans="1:5" x14ac:dyDescent="0.25">
      <c r="A13" s="6" t="s">
        <v>3</v>
      </c>
      <c r="B13" s="6" t="s">
        <v>10</v>
      </c>
      <c r="C13" s="6" t="s">
        <v>5</v>
      </c>
      <c r="D13" s="7">
        <v>24445</v>
      </c>
      <c r="E13" s="6">
        <f t="shared" si="0"/>
        <v>78760.8122</v>
      </c>
    </row>
    <row r="14" spans="1:5" x14ac:dyDescent="0.25">
      <c r="A14" s="6" t="s">
        <v>3</v>
      </c>
      <c r="B14" s="6" t="s">
        <v>12</v>
      </c>
      <c r="C14" s="6" t="s">
        <v>5</v>
      </c>
      <c r="D14" s="6" t="s">
        <v>34</v>
      </c>
      <c r="E14" s="6">
        <v>58008</v>
      </c>
    </row>
    <row r="15" spans="1:5" x14ac:dyDescent="0.25">
      <c r="A15" s="6" t="s">
        <v>3</v>
      </c>
      <c r="B15" s="6" t="s">
        <v>14</v>
      </c>
      <c r="C15" s="6" t="s">
        <v>5</v>
      </c>
      <c r="D15" s="7" t="s">
        <v>34</v>
      </c>
      <c r="E15" s="6">
        <v>58008</v>
      </c>
    </row>
    <row r="16" spans="1:5" x14ac:dyDescent="0.25">
      <c r="A16" s="6" t="s">
        <v>3</v>
      </c>
      <c r="B16" s="7" t="s">
        <v>15</v>
      </c>
      <c r="C16" s="6" t="s">
        <v>7</v>
      </c>
      <c r="D16" s="7">
        <v>11755</v>
      </c>
      <c r="E16" s="6">
        <f t="shared" ref="E16:E27" si="1">D16*3.22196</f>
        <v>37874.139800000004</v>
      </c>
    </row>
    <row r="17" spans="1:5" x14ac:dyDescent="0.25">
      <c r="A17" s="6" t="s">
        <v>3</v>
      </c>
      <c r="B17" s="6" t="s">
        <v>16</v>
      </c>
      <c r="C17" s="6" t="s">
        <v>5</v>
      </c>
      <c r="D17" s="7">
        <v>48490</v>
      </c>
      <c r="E17" s="6">
        <f t="shared" si="1"/>
        <v>156232.84040000002</v>
      </c>
    </row>
    <row r="18" spans="1:5" x14ac:dyDescent="0.25">
      <c r="A18" s="6" t="s">
        <v>3</v>
      </c>
      <c r="B18" s="6" t="s">
        <v>18</v>
      </c>
      <c r="C18" s="6" t="s">
        <v>5</v>
      </c>
      <c r="D18" s="7">
        <v>10464</v>
      </c>
      <c r="E18" s="6">
        <f t="shared" si="1"/>
        <v>33714.589440000003</v>
      </c>
    </row>
    <row r="19" spans="1:5" x14ac:dyDescent="0.25">
      <c r="A19" s="6" t="s">
        <v>3</v>
      </c>
      <c r="B19" s="6" t="s">
        <v>11</v>
      </c>
      <c r="C19" s="6" t="s">
        <v>7</v>
      </c>
      <c r="D19" s="7">
        <v>52764</v>
      </c>
      <c r="E19" s="6">
        <f t="shared" si="1"/>
        <v>170003.49744000001</v>
      </c>
    </row>
    <row r="20" spans="1:5" x14ac:dyDescent="0.25">
      <c r="A20" s="6" t="s">
        <v>3</v>
      </c>
      <c r="B20" s="6" t="s">
        <v>20</v>
      </c>
      <c r="C20" s="6" t="s">
        <v>5</v>
      </c>
      <c r="D20" s="7">
        <v>11844</v>
      </c>
      <c r="E20" s="6">
        <f t="shared" si="1"/>
        <v>38160.894240000001</v>
      </c>
    </row>
    <row r="21" spans="1:5" x14ac:dyDescent="0.25">
      <c r="A21" s="6" t="s">
        <v>3</v>
      </c>
      <c r="B21" s="6" t="s">
        <v>22</v>
      </c>
      <c r="C21" s="6" t="s">
        <v>7</v>
      </c>
      <c r="D21" s="7">
        <v>322997</v>
      </c>
      <c r="E21" s="6">
        <f t="shared" si="1"/>
        <v>1040683.4141200001</v>
      </c>
    </row>
    <row r="22" spans="1:5" x14ac:dyDescent="0.25">
      <c r="A22" s="6" t="s">
        <v>3</v>
      </c>
      <c r="B22" s="6" t="s">
        <v>27</v>
      </c>
      <c r="C22" s="6" t="s">
        <v>7</v>
      </c>
      <c r="D22" s="7">
        <v>10642</v>
      </c>
      <c r="E22" s="6">
        <f t="shared" si="1"/>
        <v>34288.098320000005</v>
      </c>
    </row>
    <row r="23" spans="1:5" x14ac:dyDescent="0.25">
      <c r="A23" s="6" t="s">
        <v>3</v>
      </c>
      <c r="B23" s="6" t="s">
        <v>19</v>
      </c>
      <c r="C23" s="6" t="s">
        <v>7</v>
      </c>
      <c r="D23" s="7">
        <v>76675</v>
      </c>
      <c r="E23" s="6">
        <f t="shared" si="1"/>
        <v>247043.78300000002</v>
      </c>
    </row>
    <row r="24" spans="1:5" x14ac:dyDescent="0.25">
      <c r="A24" s="6" t="s">
        <v>3</v>
      </c>
      <c r="B24" s="6" t="s">
        <v>28</v>
      </c>
      <c r="C24" s="6" t="s">
        <v>7</v>
      </c>
      <c r="D24" s="7">
        <v>24712</v>
      </c>
      <c r="E24" s="6">
        <f t="shared" si="1"/>
        <v>79621.075519999999</v>
      </c>
    </row>
    <row r="25" spans="1:5" x14ac:dyDescent="0.25">
      <c r="A25" s="6" t="s">
        <v>3</v>
      </c>
      <c r="B25" s="7" t="s">
        <v>29</v>
      </c>
      <c r="C25" s="7" t="s">
        <v>7</v>
      </c>
      <c r="D25" s="7">
        <v>10731</v>
      </c>
      <c r="E25" s="6">
        <f t="shared" si="1"/>
        <v>34574.852760000002</v>
      </c>
    </row>
    <row r="26" spans="1:5" x14ac:dyDescent="0.25">
      <c r="A26" s="6" t="s">
        <v>3</v>
      </c>
      <c r="B26" s="6" t="s">
        <v>30</v>
      </c>
      <c r="C26" s="6" t="s">
        <v>5</v>
      </c>
      <c r="D26" s="7">
        <v>31748</v>
      </c>
      <c r="E26" s="6">
        <f t="shared" si="1"/>
        <v>102290.78608000001</v>
      </c>
    </row>
    <row r="27" spans="1:5" x14ac:dyDescent="0.25">
      <c r="A27" s="6" t="s">
        <v>3</v>
      </c>
      <c r="B27" s="7" t="s">
        <v>31</v>
      </c>
      <c r="C27" s="7" t="s">
        <v>7</v>
      </c>
      <c r="D27" s="7">
        <v>10063</v>
      </c>
      <c r="E27" s="6">
        <f t="shared" si="1"/>
        <v>32422.583480000001</v>
      </c>
    </row>
    <row r="28" spans="1:5" x14ac:dyDescent="0.25">
      <c r="A28" s="8"/>
      <c r="B28" s="8" t="s">
        <v>32</v>
      </c>
      <c r="C28" s="8"/>
      <c r="D28" s="8">
        <f>SUM(D1:D17)</f>
        <v>363516</v>
      </c>
      <c r="E28" s="8">
        <f>SUM(E1:E27)</f>
        <v>3158061.5857600002</v>
      </c>
    </row>
    <row r="32" spans="1:5" x14ac:dyDescent="0.25">
      <c r="B32" s="3"/>
      <c r="C32" s="3"/>
      <c r="D32" s="4"/>
    </row>
  </sheetData>
  <autoFilter ref="A1:E28"/>
  <sortState ref="A2:E32">
    <sortCondition ref="B2:B32"/>
  </sortState>
  <printOptions horizontalCentered="1" gridLines="1"/>
  <pageMargins left="0.7" right="0.7" top="0.75" bottom="0.75" header="0.3" footer="0.3"/>
  <pageSetup scale="93" fitToHeight="0" orientation="portrait" r:id="rId1"/>
  <headerFooter>
    <oddHeader>&amp;CBJA FY 2020 Coronavirus Emergency Supplemental Funding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</vt:lpstr>
      <vt:lpstr>OR!Print_Area</vt:lpstr>
      <vt:lpstr>OR!Print_Titles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Locicero, Darius</dc:creator>
  <cp:lastModifiedBy>Worthington, Brenda</cp:lastModifiedBy>
  <cp:lastPrinted>2020-03-29T16:35:15Z</cp:lastPrinted>
  <dcterms:created xsi:type="dcterms:W3CDTF">2019-07-24T18:14:41Z</dcterms:created>
  <dcterms:modified xsi:type="dcterms:W3CDTF">2020-03-30T17:50:13Z</dcterms:modified>
</cp:coreProperties>
</file>